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firstSheet="2" activeTab="2"/>
  </bookViews>
  <sheets>
    <sheet name="2018 MÁJUS" sheetId="1" state="hidden" r:id="rId1"/>
    <sheet name="Német ök" sheetId="2" state="hidden" r:id="rId2"/>
    <sheet name="2018 MÁJUS (2)" sheetId="3" r:id="rId3"/>
  </sheets>
  <definedNames>
    <definedName name="_xlnm.Print_Area" localSheetId="0">'2018 MÁJUS'!$A$1:$AC$452</definedName>
    <definedName name="_xlnm.Print_Area" localSheetId="2">'2018 MÁJUS (2)'!$A$1:$AC$455</definedName>
    <definedName name="_xlnm.Print_Area" localSheetId="1">'Német ök'!$A$1:$AC$176</definedName>
  </definedNames>
  <calcPr fullCalcOnLoad="1"/>
</workbook>
</file>

<file path=xl/sharedStrings.xml><?xml version="1.0" encoding="utf-8"?>
<sst xmlns="http://schemas.openxmlformats.org/spreadsheetml/2006/main" count="934" uniqueCount="212">
  <si>
    <t>ÁFA összeg</t>
  </si>
  <si>
    <t>központosított bevételek</t>
  </si>
  <si>
    <t>saját hk</t>
  </si>
  <si>
    <t xml:space="preserve">Bevételi előirányzat változás </t>
  </si>
  <si>
    <t>főösszege</t>
  </si>
  <si>
    <t>Személyi kiadások</t>
  </si>
  <si>
    <t xml:space="preserve">Kiadási előirányzat változás  </t>
  </si>
  <si>
    <t>Járulékok</t>
  </si>
  <si>
    <t>2-féle ld. Bérkomp file</t>
  </si>
  <si>
    <t>szakfeladat</t>
  </si>
  <si>
    <t>főkönyv</t>
  </si>
  <si>
    <t>kód</t>
  </si>
  <si>
    <t>Dologi kiadások</t>
  </si>
  <si>
    <t xml:space="preserve">   </t>
  </si>
  <si>
    <t>Bevételek</t>
  </si>
  <si>
    <t>Beruházások</t>
  </si>
  <si>
    <t xml:space="preserve">            TÁJÉKOZTATÓ  TÁBLA</t>
  </si>
  <si>
    <t>Tartalékok</t>
  </si>
  <si>
    <t>Kiadások</t>
  </si>
  <si>
    <t xml:space="preserve">bevételi főösszege            </t>
  </si>
  <si>
    <t xml:space="preserve">kiadási főösszege      </t>
  </si>
  <si>
    <t>Előirányzat könyvelési tábla</t>
  </si>
  <si>
    <t>személyi kiadások</t>
  </si>
  <si>
    <t>önkormányzat</t>
  </si>
  <si>
    <t xml:space="preserve">hivatal </t>
  </si>
  <si>
    <t>óvoda</t>
  </si>
  <si>
    <t>öregiskola</t>
  </si>
  <si>
    <t>bölcsőde</t>
  </si>
  <si>
    <t>.05110111</t>
  </si>
  <si>
    <t>.098161</t>
  </si>
  <si>
    <t>.059151</t>
  </si>
  <si>
    <t>Intézményi finanszirozás</t>
  </si>
  <si>
    <t xml:space="preserve"> főösszege</t>
  </si>
  <si>
    <t>támogatási bevételek</t>
  </si>
  <si>
    <t>forintban</t>
  </si>
  <si>
    <t>finanszírozás.</t>
  </si>
  <si>
    <t>bérkompenzáció</t>
  </si>
  <si>
    <t>finanszírozás</t>
  </si>
  <si>
    <t>Bölcsőde</t>
  </si>
  <si>
    <t>Mindösszesen</t>
  </si>
  <si>
    <t>ebből finanszírozás</t>
  </si>
  <si>
    <t>hivatal</t>
  </si>
  <si>
    <t>eredeti ei</t>
  </si>
  <si>
    <t>módosítás után</t>
  </si>
  <si>
    <t>összeg</t>
  </si>
  <si>
    <t>korm.funkc.</t>
  </si>
  <si>
    <t>.018010</t>
  </si>
  <si>
    <t>.011130</t>
  </si>
  <si>
    <t>.0511011</t>
  </si>
  <si>
    <t>.0521</t>
  </si>
  <si>
    <t>.091140</t>
  </si>
  <si>
    <t>.074031</t>
  </si>
  <si>
    <t>2.sz módosítás</t>
  </si>
  <si>
    <t>1.sz módosítás</t>
  </si>
  <si>
    <t xml:space="preserve"> Bevételek</t>
  </si>
  <si>
    <t>Öregiskola Közösségi Ház és könyvtár</t>
  </si>
  <si>
    <t>Kispatak Óvoda és tagintézményei</t>
  </si>
  <si>
    <t>Polgármesteri Hivatal</t>
  </si>
  <si>
    <t>Önkormányzat</t>
  </si>
  <si>
    <t>Lenvirág Bölcsőde és Védőnői_Szolgálat</t>
  </si>
  <si>
    <t>.018030</t>
  </si>
  <si>
    <t>.05211</t>
  </si>
  <si>
    <t>.055131</t>
  </si>
  <si>
    <t>.05641</t>
  </si>
  <si>
    <t>vezetői d.</t>
  </si>
  <si>
    <t>vezetői d</t>
  </si>
  <si>
    <t>tartalék</t>
  </si>
  <si>
    <t>3.sz. módosítás</t>
  </si>
  <si>
    <t>Nettósított Ei</t>
  </si>
  <si>
    <t>.0531219</t>
  </si>
  <si>
    <t>.0533719</t>
  </si>
  <si>
    <t>.053511</t>
  </si>
  <si>
    <t>.0563112</t>
  </si>
  <si>
    <t>.0567121</t>
  </si>
  <si>
    <t xml:space="preserve">A  1.sz. előirányzat módosítás után a Polgármesteri Hivatal 2017 évi költségvetésének </t>
  </si>
  <si>
    <t xml:space="preserve">A  1. sz. előirányzat módosítás után a Polgármesteri Hivatal 2017. évi költségvetésének </t>
  </si>
  <si>
    <t>A   1.sz. előirányzat módosítás után a Kispatak Óvoda 2017. évi költségvetésének bevételi</t>
  </si>
  <si>
    <t>A  1 sz. előirányzat módosítás után a Kispatak Óvoda 2017. évi költségvetésének kiadási</t>
  </si>
  <si>
    <t>A  1 .sz. előirányzat módosítás után a Lenvirág Bölcsőde 2017. évi költségvetésének bevételi</t>
  </si>
  <si>
    <t>A 1 .sz. előirányzat módosítás után a Lenvirág Bölcsőde 2017. évi költségvetésnek kiadási</t>
  </si>
  <si>
    <t>Személyi jellegű</t>
  </si>
  <si>
    <t>közp</t>
  </si>
  <si>
    <t>Módosítás út</t>
  </si>
  <si>
    <t>NAGYKOVÁCSI TELEPÜLÉSÜZEMELTETÉSI INTÉZMÉNY</t>
  </si>
  <si>
    <t>kiadási főösszege</t>
  </si>
  <si>
    <t xml:space="preserve"> bevételi főösszege</t>
  </si>
  <si>
    <t>Településüzemeltetés</t>
  </si>
  <si>
    <t>településüzemeltetés</t>
  </si>
  <si>
    <t>Felhalmozási kiakdások</t>
  </si>
  <si>
    <t>bérkompenzáció járuléka</t>
  </si>
  <si>
    <t>Dologi kiakdások</t>
  </si>
  <si>
    <t>Bevételi előirányzat változás</t>
  </si>
  <si>
    <t>kiadási előirányzat változás</t>
  </si>
  <si>
    <t xml:space="preserve">Kispatak óvoda </t>
  </si>
  <si>
    <t>Kiadási előirányzat változás</t>
  </si>
  <si>
    <t>Lenvirág Bölcsőde</t>
  </si>
  <si>
    <t>.013350</t>
  </si>
  <si>
    <t>.082044</t>
  </si>
  <si>
    <t>.066020</t>
  </si>
  <si>
    <t>Saját bevételek</t>
  </si>
  <si>
    <t>előző évi költségvetési pm igénybevétele</t>
  </si>
  <si>
    <t>egyéb különféle dologi kiakdás</t>
  </si>
  <si>
    <t>4.sz. módosítás</t>
  </si>
  <si>
    <t xml:space="preserve">    </t>
  </si>
  <si>
    <t>A 4. számú  előirányzat módosítás után az Önkormányzat 2017. évi költségvetésének kiadási</t>
  </si>
  <si>
    <t>A 4 .sz. előirányzat módosítás után az Öregiskola 2017. évi költségvetésnek kiadási</t>
  </si>
  <si>
    <t>A 4. sz. előirányzat módosítás után az Öregiskola 2017. évi költségvetésének bevételi</t>
  </si>
  <si>
    <t>egyéb üzemeltetés</t>
  </si>
  <si>
    <t>villamosenergia</t>
  </si>
  <si>
    <t>gázenergia</t>
  </si>
  <si>
    <t>víz-csatorna dijak</t>
  </si>
  <si>
    <t>egyéb bérleti díjak</t>
  </si>
  <si>
    <t>kulturális illetménypótlék</t>
  </si>
  <si>
    <t>Bérkompenzáció (IX. hó)</t>
  </si>
  <si>
    <t xml:space="preserve">bérkompenzáció </t>
  </si>
  <si>
    <t>kulturális illeménypótlék járuléka</t>
  </si>
  <si>
    <t>kulturális illeménypótlék</t>
  </si>
  <si>
    <t>.0564112</t>
  </si>
  <si>
    <t>.0535519</t>
  </si>
  <si>
    <t>.0533111</t>
  </si>
  <si>
    <t>.0533112</t>
  </si>
  <si>
    <t>.0533114</t>
  </si>
  <si>
    <t>.0533312</t>
  </si>
  <si>
    <t>.094021</t>
  </si>
  <si>
    <t>2018. január</t>
  </si>
  <si>
    <t>működési le nem vonható áfa</t>
  </si>
  <si>
    <t>munkaadót terhelő járulékok</t>
  </si>
  <si>
    <t>.091121</t>
  </si>
  <si>
    <t>.091141</t>
  </si>
  <si>
    <t>.05351111</t>
  </si>
  <si>
    <t>.05351121</t>
  </si>
  <si>
    <t>.053371</t>
  </si>
  <si>
    <t>.053411</t>
  </si>
  <si>
    <t>.053421</t>
  </si>
  <si>
    <t xml:space="preserve">A Német Nemzetiségi Önkormnyzat 2017 évi költségvetéséről szóló      /2017  (         ) rendeletének </t>
  </si>
  <si>
    <t>módosításához</t>
  </si>
  <si>
    <t>támogatási bevétel</t>
  </si>
  <si>
    <t>A 2. számú  előirányzat módosítás után az Önkormányzat 2017. évi költségvetésének  bevételi</t>
  </si>
  <si>
    <t>egyéb  klf dologi kiadás</t>
  </si>
  <si>
    <t>tám</t>
  </si>
  <si>
    <t>2018. MÁJUS 24</t>
  </si>
  <si>
    <t>AZ 1 .sz. előirányzat módosítás után a Településüzemeltetési  intézmény 2018. évi költségvetésnek</t>
  </si>
  <si>
    <t>AZ 1. sz. előirányzat módosítás után a Bölcsőde 2018. évi költségvetésének kiadási</t>
  </si>
  <si>
    <t>AZ 1. sz. előirányzat módosítás után a  Bölcsőde 2018. évi költségvetésének bevételi</t>
  </si>
  <si>
    <t>AZ 1. sz. előirányzat módosítás után az Óvoda 2018. évi költségvetésének kiadási</t>
  </si>
  <si>
    <t>AZ  1. sz. előirányzat módosítás után az Óvoda 2018. évi költségvetésének bevételi</t>
  </si>
  <si>
    <t>AZ  1. sz. előirányzat módosítás után a Hivatal 2018. évi költségvetésének bevételi</t>
  </si>
  <si>
    <t>AZ  1. számú  előirányzat módosítás után az Önkormányzat 2018. évi költségvetésének kiadási</t>
  </si>
  <si>
    <t>AZ  1. számú  előirányzat módosítás után az Önkormányzat 2018. évi költségvetésének  bevételi</t>
  </si>
  <si>
    <t>bérkompenzácó (0-4 hó)</t>
  </si>
  <si>
    <t>Öregiskola és Közösségi ház és könyvtár</t>
  </si>
  <si>
    <t>kulturális illetménypótlék (1-5 hó)</t>
  </si>
  <si>
    <t>szociális ágazati pótlék (1-5 hó)</t>
  </si>
  <si>
    <t>szoc ágazati pótlék</t>
  </si>
  <si>
    <t>szoc.ágazgati pótlék</t>
  </si>
  <si>
    <t>Személyi jellegű kiadások</t>
  </si>
  <si>
    <t>munkáltatót terhelő járulék</t>
  </si>
  <si>
    <t>Személyi jellegű kiadás</t>
  </si>
  <si>
    <t>Járulék  kiadás</t>
  </si>
  <si>
    <t>munkáltató terhelő járulék</t>
  </si>
  <si>
    <t>DMRV elmaradt használati díj</t>
  </si>
  <si>
    <t>csatorna behajtásból ügyvédi jutalék</t>
  </si>
  <si>
    <t>csatornaépítés Rákóczi utca</t>
  </si>
  <si>
    <t>Pénzeszköz átadások</t>
  </si>
  <si>
    <t>Érdi Tankerület  nem kérte a támogatást</t>
  </si>
  <si>
    <t>Érdi Tankerület támogatása</t>
  </si>
  <si>
    <t>Natü-Csillagfürt játszótér üzemeltetésére</t>
  </si>
  <si>
    <t>Natü</t>
  </si>
  <si>
    <t>Csillagfürt játszótér üzemeltetése</t>
  </si>
  <si>
    <t xml:space="preserve">üzemeltetési támogatás </t>
  </si>
  <si>
    <t>Csillagfürt játszótér</t>
  </si>
  <si>
    <t>Csillagfürt játszótér üzemeltetésre</t>
  </si>
  <si>
    <t>műfüves pálya munkálataira</t>
  </si>
  <si>
    <t>Solymok-civil-támogatásra</t>
  </si>
  <si>
    <t>Solymok- civil szervezet- támogatása</t>
  </si>
  <si>
    <t>PM tartalékból -ping-pong asztalra</t>
  </si>
  <si>
    <t>ping-pong asztal beszerzés</t>
  </si>
  <si>
    <t>ping-pong asztal beszerzés dologi kiadásai</t>
  </si>
  <si>
    <t>várkastély fesztivál támogatása</t>
  </si>
  <si>
    <t>Öregiskola</t>
  </si>
  <si>
    <t>Családi fesztivál-Várkastély-</t>
  </si>
  <si>
    <t>Családi fesztivál- Várkastély</t>
  </si>
  <si>
    <t>Római katolikus egyház támogatása</t>
  </si>
  <si>
    <t>.0940214</t>
  </si>
  <si>
    <t>költségek visszatéritésének bevételei</t>
  </si>
  <si>
    <t>Finanszírozási műveletek</t>
  </si>
  <si>
    <t>MÁK  2018 évi előleg finanszírozása</t>
  </si>
  <si>
    <t>.091131</t>
  </si>
  <si>
    <t>.0941113</t>
  </si>
  <si>
    <t>.0533612</t>
  </si>
  <si>
    <t>.056214</t>
  </si>
  <si>
    <t>áfa</t>
  </si>
  <si>
    <t>.05671</t>
  </si>
  <si>
    <t>.05841</t>
  </si>
  <si>
    <t>.05512141</t>
  </si>
  <si>
    <t>.05512142</t>
  </si>
  <si>
    <t>Az Önkormányzat 2018. évi költségvetéséről szóló 4/2018. (II.23.) rendeletének 1.. sz. módosításához</t>
  </si>
  <si>
    <t>BÖT  hozzájárulás kiegészítés</t>
  </si>
  <si>
    <t>Böt hozzájárulás kiegészítése</t>
  </si>
  <si>
    <t>Családi fesztivál- Varázskastély</t>
  </si>
  <si>
    <t>Az  1. sz. előirányzat módosítás után az Öregiskola 2018. évi költségvetésének bevételi</t>
  </si>
  <si>
    <t>AZ 1. sz. előirányzat módosítás után az Öregiskola 2018. évi költségvetésének kiadási</t>
  </si>
  <si>
    <t>Varázskastély fesztivál támogatása</t>
  </si>
  <si>
    <t>bérkompenzácó (1-4 hó)</t>
  </si>
  <si>
    <t>ping-pong ütők, háló beszerzése</t>
  </si>
  <si>
    <t>DMRV elmaradt használati díjból:</t>
  </si>
  <si>
    <t>Varázskastély családi fesztivál</t>
  </si>
  <si>
    <t>Sólymok - civil szervezet - támogatása</t>
  </si>
  <si>
    <t>MÁK 2018 évi előleg finanszírozása</t>
  </si>
  <si>
    <t>útmeteorológiai állomás</t>
  </si>
  <si>
    <t>útmeteorológiai állomás, biztosító bevétele</t>
  </si>
  <si>
    <t>útmeteorológiai állomás biztosítás kiegészítése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</si>
</sst>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  <numFmt numFmtId="180" formatCode="#,##0.0000"/>
    <numFmt numFmtId="181" formatCode="#,##0.000"/>
    <numFmt numFmtId="182" formatCode="#,##0.0"/>
    <numFmt numFmtId="183" formatCode="#,##0.00000"/>
    <numFmt numFmtId="184" formatCode="#,##0.000000"/>
    <numFmt numFmtId="185" formatCode="#,##0.0000000"/>
    <numFmt numFmtId="186" formatCode="#,##0_ ;[Red]\-#,##0\ "/>
    <numFmt numFmtId="187" formatCode="#,##0.0_ ;[Red]\-#,##0.0\ "/>
    <numFmt numFmtId="188" formatCode="#,##0.00_ ;[Red]\-#,##0.00\ "/>
    <numFmt numFmtId="189" formatCode="#,##0.000_ ;[Red]\-#,##0.000\ 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[$-40E]mmmm\ d\.;@"/>
    <numFmt numFmtId="194" formatCode="0.00000000"/>
    <numFmt numFmtId="195" formatCode="0.0000000"/>
    <numFmt numFmtId="196" formatCode="0.000000"/>
    <numFmt numFmtId="197" formatCode="#,##0_ ;\-#,##0\ "/>
    <numFmt numFmtId="198" formatCode="_-* #,##0.0\ &quot;Ft&quot;_-;\-* #,##0.0\ &quot;Ft&quot;_-;_-* &quot;-&quot;??\ &quot;Ft&quot;_-;_-@_-"/>
    <numFmt numFmtId="199" formatCode="_-* #,##0\ &quot;Ft&quot;_-;\-* #,##0\ &quot;Ft&quot;_-;_-* &quot;-&quot;??\ &quot;Ft&quot;_-;_-@_-"/>
    <numFmt numFmtId="200" formatCode="0_ ;\-0\ "/>
    <numFmt numFmtId="201" formatCode="_-* #,##0.0\ _F_t_-;\-* #,##0.0\ _F_t_-;_-* &quot;-&quot;\ _F_t_-;_-@_-"/>
    <numFmt numFmtId="202" formatCode="_-* #,##0.00\ _F_t_-;\-* #,##0.00\ _F_t_-;_-* &quot;-&quot;\ _F_t_-;_-@_-"/>
    <numFmt numFmtId="203" formatCode="_-* #,##0.000\ _F_t_-;\-* #,##0.000\ _F_t_-;_-* &quot;-&quot;\ _F_t_-;_-@_-"/>
    <numFmt numFmtId="204" formatCode="#,##0\ _F_t"/>
    <numFmt numFmtId="205" formatCode="[$¥€-2]\ #\ ##,000_);[Red]\([$€-2]\ #\ ##,000\)"/>
    <numFmt numFmtId="206" formatCode="#,##0.00\ &quot;Ft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12" fillId="18" borderId="7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3" fillId="4" borderId="0" applyNumberFormat="0" applyBorder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4" borderId="0" applyNumberFormat="0" applyBorder="0" applyAlignment="0" applyProtection="0"/>
    <xf numFmtId="0" fontId="21" fillId="23" borderId="1" applyNumberFormat="0" applyAlignment="0" applyProtection="0"/>
    <xf numFmtId="9" fontId="0" fillId="0" borderId="0" applyFont="0" applyFill="0" applyBorder="0" applyAlignment="0" applyProtection="0"/>
  </cellStyleXfs>
  <cellXfs count="402">
    <xf numFmtId="0" fontId="1" fillId="0" borderId="0" xfId="0" applyFont="1" applyAlignment="1">
      <alignment/>
    </xf>
    <xf numFmtId="165" fontId="40" fillId="25" borderId="0" xfId="40" applyNumberFormat="1" applyFont="1" applyFill="1" applyBorder="1" applyAlignment="1">
      <alignment/>
    </xf>
    <xf numFmtId="165" fontId="28" fillId="25" borderId="0" xfId="40" applyNumberFormat="1" applyFont="1" applyFill="1" applyBorder="1" applyAlignment="1">
      <alignment/>
    </xf>
    <xf numFmtId="165" fontId="39" fillId="25" borderId="0" xfId="4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165" fontId="29" fillId="25" borderId="0" xfId="0" applyNumberFormat="1" applyFont="1" applyFill="1" applyBorder="1" applyAlignment="1">
      <alignment/>
    </xf>
    <xf numFmtId="168" fontId="22" fillId="26" borderId="10" xfId="4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22" fillId="26" borderId="0" xfId="40" applyNumberFormat="1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165" fontId="22" fillId="0" borderId="0" xfId="4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68" fontId="22" fillId="0" borderId="0" xfId="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22" fillId="0" borderId="0" xfId="0" applyNumberFormat="1" applyFont="1" applyFill="1" applyAlignment="1">
      <alignment/>
    </xf>
    <xf numFmtId="0" fontId="26" fillId="25" borderId="0" xfId="0" applyFont="1" applyFill="1" applyBorder="1" applyAlignment="1">
      <alignment/>
    </xf>
    <xf numFmtId="0" fontId="32" fillId="25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0" fontId="29" fillId="25" borderId="0" xfId="0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0" fontId="0" fillId="25" borderId="0" xfId="0" applyFont="1" applyFill="1" applyBorder="1" applyAlignment="1">
      <alignment/>
    </xf>
    <xf numFmtId="165" fontId="30" fillId="25" borderId="0" xfId="40" applyNumberFormat="1" applyFont="1" applyFill="1" applyBorder="1" applyAlignment="1">
      <alignment/>
    </xf>
    <xf numFmtId="165" fontId="34" fillId="25" borderId="0" xfId="4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27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0" fillId="25" borderId="11" xfId="0" applyFont="1" applyFill="1" applyBorder="1" applyAlignment="1">
      <alignment/>
    </xf>
    <xf numFmtId="165" fontId="29" fillId="25" borderId="0" xfId="40" applyNumberFormat="1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165" fontId="0" fillId="0" borderId="12" xfId="4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27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5" xfId="4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30" fillId="25" borderId="0" xfId="0" applyNumberFormat="1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65" fontId="38" fillId="0" borderId="0" xfId="0" applyNumberFormat="1" applyFont="1" applyFill="1" applyAlignment="1">
      <alignment/>
    </xf>
    <xf numFmtId="165" fontId="38" fillId="0" borderId="0" xfId="40" applyNumberFormat="1" applyFont="1" applyFill="1" applyAlignment="1">
      <alignment/>
    </xf>
    <xf numFmtId="165" fontId="41" fillId="25" borderId="0" xfId="40" applyNumberFormat="1" applyFont="1" applyFill="1" applyBorder="1" applyAlignment="1">
      <alignment/>
    </xf>
    <xf numFmtId="165" fontId="29" fillId="0" borderId="0" xfId="4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65" fontId="28" fillId="0" borderId="0" xfId="40" applyNumberFormat="1" applyFont="1" applyFill="1" applyBorder="1" applyAlignment="1">
      <alignment/>
    </xf>
    <xf numFmtId="165" fontId="35" fillId="0" borderId="0" xfId="4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65" fontId="30" fillId="25" borderId="0" xfId="4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5" borderId="0" xfId="0" applyFont="1" applyFill="1" applyBorder="1" applyAlignment="1">
      <alignment/>
    </xf>
    <xf numFmtId="165" fontId="25" fillId="25" borderId="0" xfId="40" applyNumberFormat="1" applyFont="1" applyFill="1" applyBorder="1" applyAlignment="1">
      <alignment/>
    </xf>
    <xf numFmtId="165" fontId="24" fillId="25" borderId="0" xfId="40" applyNumberFormat="1" applyFont="1" applyFill="1" applyBorder="1" applyAlignment="1">
      <alignment/>
    </xf>
    <xf numFmtId="165" fontId="30" fillId="0" borderId="0" xfId="40" applyNumberFormat="1" applyFont="1" applyFill="1" applyBorder="1" applyAlignment="1">
      <alignment/>
    </xf>
    <xf numFmtId="0" fontId="27" fillId="25" borderId="0" xfId="0" applyFont="1" applyFill="1" applyBorder="1" applyAlignment="1">
      <alignment/>
    </xf>
    <xf numFmtId="165" fontId="26" fillId="25" borderId="0" xfId="4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65" fontId="25" fillId="25" borderId="0" xfId="4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165" fontId="0" fillId="25" borderId="0" xfId="40" applyNumberFormat="1" applyFont="1" applyFill="1" applyBorder="1" applyAlignment="1">
      <alignment/>
    </xf>
    <xf numFmtId="165" fontId="22" fillId="25" borderId="0" xfId="4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5" fontId="25" fillId="0" borderId="0" xfId="40" applyNumberFormat="1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24" fillId="25" borderId="0" xfId="40" applyNumberFormat="1" applyFont="1" applyFill="1" applyBorder="1" applyAlignment="1">
      <alignment/>
    </xf>
    <xf numFmtId="165" fontId="22" fillId="25" borderId="0" xfId="40" applyNumberFormat="1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/>
    </xf>
    <xf numFmtId="165" fontId="36" fillId="25" borderId="0" xfId="40" applyNumberFormat="1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165" fontId="29" fillId="0" borderId="0" xfId="4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4" fontId="2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65" fontId="30" fillId="0" borderId="0" xfId="40" applyNumberFormat="1" applyFont="1" applyFill="1" applyAlignment="1">
      <alignment/>
    </xf>
    <xf numFmtId="165" fontId="22" fillId="0" borderId="0" xfId="40" applyNumberFormat="1" applyFont="1" applyFill="1" applyBorder="1" applyAlignment="1">
      <alignment/>
    </xf>
    <xf numFmtId="165" fontId="30" fillId="0" borderId="0" xfId="4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4" fillId="25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0" fillId="0" borderId="0" xfId="0" applyFont="1" applyFill="1" applyAlignment="1">
      <alignment/>
    </xf>
    <xf numFmtId="165" fontId="3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46" fillId="25" borderId="0" xfId="0" applyFont="1" applyFill="1" applyBorder="1" applyAlignment="1">
      <alignment/>
    </xf>
    <xf numFmtId="0" fontId="45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5" fontId="30" fillId="25" borderId="0" xfId="0" applyNumberFormat="1" applyFont="1" applyFill="1" applyBorder="1" applyAlignment="1">
      <alignment/>
    </xf>
    <xf numFmtId="0" fontId="29" fillId="28" borderId="0" xfId="0" applyFont="1" applyFill="1" applyBorder="1" applyAlignment="1">
      <alignment/>
    </xf>
    <xf numFmtId="165" fontId="34" fillId="0" borderId="0" xfId="40" applyNumberFormat="1" applyFont="1" applyFill="1" applyBorder="1" applyAlignment="1">
      <alignment/>
    </xf>
    <xf numFmtId="165" fontId="41" fillId="0" borderId="0" xfId="40" applyNumberFormat="1" applyFont="1" applyFill="1" applyBorder="1" applyAlignment="1">
      <alignment/>
    </xf>
    <xf numFmtId="165" fontId="40" fillId="0" borderId="0" xfId="4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24" fillId="29" borderId="22" xfId="0" applyNumberFormat="1" applyFont="1" applyFill="1" applyBorder="1" applyAlignment="1">
      <alignment/>
    </xf>
    <xf numFmtId="3" fontId="23" fillId="30" borderId="23" xfId="0" applyNumberFormat="1" applyFont="1" applyFill="1" applyBorder="1" applyAlignment="1">
      <alignment/>
    </xf>
    <xf numFmtId="3" fontId="23" fillId="30" borderId="23" xfId="40" applyNumberFormat="1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/>
    </xf>
    <xf numFmtId="3" fontId="24" fillId="0" borderId="24" xfId="40" applyNumberFormat="1" applyFont="1" applyFill="1" applyBorder="1" applyAlignment="1">
      <alignment horizontal="center"/>
    </xf>
    <xf numFmtId="3" fontId="24" fillId="0" borderId="0" xfId="40" applyNumberFormat="1" applyFont="1" applyFill="1" applyAlignment="1">
      <alignment/>
    </xf>
    <xf numFmtId="3" fontId="23" fillId="31" borderId="23" xfId="0" applyNumberFormat="1" applyFont="1" applyFill="1" applyBorder="1" applyAlignment="1">
      <alignment/>
    </xf>
    <xf numFmtId="3" fontId="23" fillId="31" borderId="25" xfId="40" applyNumberFormat="1" applyFont="1" applyFill="1" applyBorder="1" applyAlignment="1">
      <alignment horizontal="center"/>
    </xf>
    <xf numFmtId="3" fontId="23" fillId="31" borderId="26" xfId="40" applyNumberFormat="1" applyFont="1" applyFill="1" applyBorder="1" applyAlignment="1">
      <alignment/>
    </xf>
    <xf numFmtId="3" fontId="24" fillId="31" borderId="22" xfId="0" applyNumberFormat="1" applyFont="1" applyFill="1" applyBorder="1" applyAlignment="1">
      <alignment/>
    </xf>
    <xf numFmtId="0" fontId="24" fillId="31" borderId="22" xfId="0" applyFont="1" applyFill="1" applyBorder="1" applyAlignment="1">
      <alignment/>
    </xf>
    <xf numFmtId="165" fontId="24" fillId="31" borderId="24" xfId="40" applyNumberFormat="1" applyFont="1" applyFill="1" applyBorder="1" applyAlignment="1">
      <alignment horizontal="center"/>
    </xf>
    <xf numFmtId="165" fontId="24" fillId="31" borderId="22" xfId="40" applyNumberFormat="1" applyFont="1" applyFill="1" applyBorder="1" applyAlignment="1">
      <alignment/>
    </xf>
    <xf numFmtId="0" fontId="23" fillId="31" borderId="23" xfId="0" applyFont="1" applyFill="1" applyBorder="1" applyAlignment="1">
      <alignment/>
    </xf>
    <xf numFmtId="165" fontId="23" fillId="31" borderId="25" xfId="40" applyNumberFormat="1" applyFont="1" applyFill="1" applyBorder="1" applyAlignment="1">
      <alignment horizontal="center"/>
    </xf>
    <xf numFmtId="165" fontId="24" fillId="31" borderId="26" xfId="4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165" fontId="24" fillId="0" borderId="0" xfId="40" applyNumberFormat="1" applyFont="1" applyFill="1" applyAlignment="1">
      <alignment/>
    </xf>
    <xf numFmtId="165" fontId="23" fillId="30" borderId="23" xfId="0" applyNumberFormat="1" applyFont="1" applyFill="1" applyBorder="1" applyAlignment="1">
      <alignment horizontal="right"/>
    </xf>
    <xf numFmtId="165" fontId="23" fillId="30" borderId="27" xfId="40" applyNumberFormat="1" applyFont="1" applyFill="1" applyBorder="1" applyAlignment="1">
      <alignment/>
    </xf>
    <xf numFmtId="0" fontId="24" fillId="0" borderId="0" xfId="0" applyFont="1" applyFill="1" applyAlignment="1">
      <alignment/>
    </xf>
    <xf numFmtId="3" fontId="22" fillId="32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22" fillId="29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165" fontId="26" fillId="0" borderId="0" xfId="40" applyNumberFormat="1" applyFont="1" applyFill="1" applyBorder="1" applyAlignment="1">
      <alignment/>
    </xf>
    <xf numFmtId="0" fontId="23" fillId="30" borderId="28" xfId="0" applyFont="1" applyFill="1" applyBorder="1" applyAlignment="1">
      <alignment/>
    </xf>
    <xf numFmtId="0" fontId="24" fillId="31" borderId="23" xfId="0" applyFont="1" applyFill="1" applyBorder="1" applyAlignment="1">
      <alignment/>
    </xf>
    <xf numFmtId="0" fontId="23" fillId="0" borderId="0" xfId="0" applyFont="1" applyFill="1" applyAlignment="1">
      <alignment/>
    </xf>
    <xf numFmtId="165" fontId="23" fillId="0" borderId="0" xfId="40" applyNumberFormat="1" applyFont="1" applyFill="1" applyAlignment="1">
      <alignment/>
    </xf>
    <xf numFmtId="3" fontId="24" fillId="29" borderId="24" xfId="0" applyNumberFormat="1" applyFont="1" applyFill="1" applyBorder="1" applyAlignment="1">
      <alignment/>
    </xf>
    <xf numFmtId="3" fontId="24" fillId="29" borderId="29" xfId="0" applyNumberFormat="1" applyFont="1" applyFill="1" applyBorder="1" applyAlignment="1">
      <alignment/>
    </xf>
    <xf numFmtId="165" fontId="23" fillId="30" borderId="30" xfId="40" applyNumberFormat="1" applyFont="1" applyFill="1" applyBorder="1" applyAlignment="1">
      <alignment horizontal="center"/>
    </xf>
    <xf numFmtId="165" fontId="0" fillId="30" borderId="0" xfId="40" applyNumberFormat="1" applyFont="1" applyFill="1" applyAlignment="1">
      <alignment/>
    </xf>
    <xf numFmtId="0" fontId="0" fillId="30" borderId="0" xfId="0" applyFont="1" applyFill="1" applyAlignment="1">
      <alignment/>
    </xf>
    <xf numFmtId="0" fontId="0" fillId="30" borderId="28" xfId="0" applyFont="1" applyFill="1" applyBorder="1" applyAlignment="1">
      <alignment/>
    </xf>
    <xf numFmtId="0" fontId="22" fillId="34" borderId="31" xfId="0" applyFont="1" applyFill="1" applyBorder="1" applyAlignment="1">
      <alignment/>
    </xf>
    <xf numFmtId="165" fontId="24" fillId="31" borderId="0" xfId="40" applyNumberFormat="1" applyFont="1" applyFill="1" applyAlignment="1">
      <alignment/>
    </xf>
    <xf numFmtId="0" fontId="24" fillId="31" borderId="0" xfId="0" applyFont="1" applyFill="1" applyAlignment="1">
      <alignment/>
    </xf>
    <xf numFmtId="3" fontId="24" fillId="31" borderId="31" xfId="0" applyNumberFormat="1" applyFont="1" applyFill="1" applyBorder="1" applyAlignment="1">
      <alignment/>
    </xf>
    <xf numFmtId="3" fontId="23" fillId="31" borderId="27" xfId="0" applyNumberFormat="1" applyFont="1" applyFill="1" applyBorder="1" applyAlignment="1">
      <alignment/>
    </xf>
    <xf numFmtId="3" fontId="24" fillId="31" borderId="24" xfId="0" applyNumberFormat="1" applyFont="1" applyFill="1" applyBorder="1" applyAlignment="1">
      <alignment/>
    </xf>
    <xf numFmtId="3" fontId="24" fillId="31" borderId="26" xfId="0" applyNumberFormat="1" applyFont="1" applyFill="1" applyBorder="1" applyAlignment="1">
      <alignment/>
    </xf>
    <xf numFmtId="3" fontId="23" fillId="30" borderId="27" xfId="0" applyNumberFormat="1" applyFont="1" applyFill="1" applyBorder="1" applyAlignment="1">
      <alignment/>
    </xf>
    <xf numFmtId="3" fontId="23" fillId="30" borderId="31" xfId="0" applyNumberFormat="1" applyFont="1" applyFill="1" applyBorder="1" applyAlignment="1">
      <alignment/>
    </xf>
    <xf numFmtId="165" fontId="22" fillId="34" borderId="27" xfId="40" applyNumberFormat="1" applyFont="1" applyFill="1" applyBorder="1" applyAlignment="1">
      <alignment/>
    </xf>
    <xf numFmtId="165" fontId="22" fillId="34" borderId="0" xfId="40" applyNumberFormat="1" applyFont="1" applyFill="1" applyAlignment="1">
      <alignment/>
    </xf>
    <xf numFmtId="0" fontId="22" fillId="34" borderId="0" xfId="0" applyFont="1" applyFill="1" applyAlignment="1">
      <alignment/>
    </xf>
    <xf numFmtId="0" fontId="22" fillId="34" borderId="26" xfId="0" applyFont="1" applyFill="1" applyBorder="1" applyAlignment="1">
      <alignment/>
    </xf>
    <xf numFmtId="3" fontId="22" fillId="34" borderId="27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5" fontId="39" fillId="0" borderId="0" xfId="4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65" fontId="24" fillId="0" borderId="0" xfId="4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165" fontId="25" fillId="0" borderId="0" xfId="40" applyNumberFormat="1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0" fontId="24" fillId="0" borderId="32" xfId="0" applyFont="1" applyFill="1" applyBorder="1" applyAlignment="1">
      <alignment/>
    </xf>
    <xf numFmtId="3" fontId="24" fillId="0" borderId="32" xfId="0" applyNumberFormat="1" applyFont="1" applyFill="1" applyBorder="1" applyAlignment="1">
      <alignment/>
    </xf>
    <xf numFmtId="197" fontId="24" fillId="0" borderId="32" xfId="40" applyNumberFormat="1" applyFont="1" applyFill="1" applyBorder="1" applyAlignment="1">
      <alignment horizontal="right" indent="2"/>
    </xf>
    <xf numFmtId="165" fontId="24" fillId="0" borderId="32" xfId="40" applyNumberFormat="1" applyFont="1" applyFill="1" applyBorder="1" applyAlignment="1">
      <alignment horizontal="center"/>
    </xf>
    <xf numFmtId="3" fontId="24" fillId="0" borderId="33" xfId="0" applyNumberFormat="1" applyFont="1" applyFill="1" applyBorder="1" applyAlignment="1">
      <alignment/>
    </xf>
    <xf numFmtId="165" fontId="24" fillId="0" borderId="22" xfId="40" applyNumberFormat="1" applyFont="1" applyFill="1" applyBorder="1" applyAlignment="1">
      <alignment horizontal="right"/>
    </xf>
    <xf numFmtId="165" fontId="24" fillId="0" borderId="22" xfId="4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/>
    </xf>
    <xf numFmtId="3" fontId="24" fillId="0" borderId="22" xfId="40" applyNumberFormat="1" applyFont="1" applyFill="1" applyBorder="1" applyAlignment="1">
      <alignment horizontal="center"/>
    </xf>
    <xf numFmtId="3" fontId="0" fillId="29" borderId="34" xfId="0" applyNumberFormat="1" applyFont="1" applyFill="1" applyBorder="1" applyAlignment="1">
      <alignment/>
    </xf>
    <xf numFmtId="165" fontId="0" fillId="30" borderId="0" xfId="40" applyNumberFormat="1" applyFont="1" applyFill="1" applyAlignment="1">
      <alignment/>
    </xf>
    <xf numFmtId="0" fontId="0" fillId="30" borderId="0" xfId="0" applyFont="1" applyFill="1" applyAlignment="1">
      <alignment/>
    </xf>
    <xf numFmtId="165" fontId="0" fillId="31" borderId="0" xfId="40" applyNumberFormat="1" applyFont="1" applyFill="1" applyAlignment="1">
      <alignment/>
    </xf>
    <xf numFmtId="0" fontId="0" fillId="31" borderId="0" xfId="0" applyFont="1" applyFill="1" applyAlignment="1">
      <alignment/>
    </xf>
    <xf numFmtId="3" fontId="0" fillId="31" borderId="35" xfId="0" applyNumberFormat="1" applyFont="1" applyFill="1" applyBorder="1" applyAlignment="1">
      <alignment/>
    </xf>
    <xf numFmtId="3" fontId="0" fillId="31" borderId="36" xfId="0" applyNumberFormat="1" applyFont="1" applyFill="1" applyBorder="1" applyAlignment="1">
      <alignment/>
    </xf>
    <xf numFmtId="168" fontId="22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29" fillId="0" borderId="0" xfId="40" applyNumberFormat="1" applyFont="1" applyFill="1" applyBorder="1" applyAlignment="1">
      <alignment/>
    </xf>
    <xf numFmtId="3" fontId="30" fillId="0" borderId="0" xfId="40" applyNumberFormat="1" applyFont="1" applyFill="1" applyBorder="1" applyAlignment="1">
      <alignment/>
    </xf>
    <xf numFmtId="3" fontId="30" fillId="25" borderId="0" xfId="0" applyNumberFormat="1" applyFont="1" applyFill="1" applyBorder="1" applyAlignment="1">
      <alignment/>
    </xf>
    <xf numFmtId="3" fontId="29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>
      <alignment/>
    </xf>
    <xf numFmtId="3" fontId="51" fillId="25" borderId="0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/>
    </xf>
    <xf numFmtId="0" fontId="30" fillId="25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0" fontId="30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 horizontal="left"/>
    </xf>
    <xf numFmtId="165" fontId="45" fillId="0" borderId="0" xfId="0" applyNumberFormat="1" applyFont="1" applyFill="1" applyBorder="1" applyAlignment="1">
      <alignment horizontal="left"/>
    </xf>
    <xf numFmtId="0" fontId="45" fillId="25" borderId="0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165" fontId="37" fillId="25" borderId="0" xfId="40" applyNumberFormat="1" applyFont="1" applyFill="1" applyBorder="1" applyAlignment="1">
      <alignment/>
    </xf>
    <xf numFmtId="0" fontId="37" fillId="25" borderId="0" xfId="0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3" fontId="37" fillId="25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3" fontId="52" fillId="25" borderId="0" xfId="0" applyNumberFormat="1" applyFont="1" applyFill="1" applyBorder="1" applyAlignment="1">
      <alignment/>
    </xf>
    <xf numFmtId="165" fontId="42" fillId="0" borderId="0" xfId="40" applyNumberFormat="1" applyFont="1" applyFill="1" applyBorder="1" applyAlignment="1">
      <alignment/>
    </xf>
    <xf numFmtId="3" fontId="45" fillId="25" borderId="0" xfId="0" applyNumberFormat="1" applyFont="1" applyFill="1" applyBorder="1" applyAlignment="1">
      <alignment/>
    </xf>
    <xf numFmtId="3" fontId="0" fillId="0" borderId="0" xfId="40" applyNumberFormat="1" applyFont="1" applyFill="1" applyBorder="1" applyAlignment="1">
      <alignment/>
    </xf>
    <xf numFmtId="3" fontId="22" fillId="0" borderId="0" xfId="40" applyNumberFormat="1" applyFont="1" applyFill="1" applyBorder="1" applyAlignment="1">
      <alignment/>
    </xf>
    <xf numFmtId="165" fontId="29" fillId="0" borderId="0" xfId="40" applyNumberFormat="1" applyFont="1" applyFill="1" applyBorder="1" applyAlignment="1">
      <alignment horizontal="right"/>
    </xf>
    <xf numFmtId="165" fontId="29" fillId="0" borderId="0" xfId="40" applyNumberFormat="1" applyFont="1" applyFill="1" applyBorder="1" applyAlignment="1">
      <alignment/>
    </xf>
    <xf numFmtId="49" fontId="0" fillId="36" borderId="11" xfId="0" applyNumberFormat="1" applyFont="1" applyFill="1" applyBorder="1" applyAlignment="1">
      <alignment/>
    </xf>
    <xf numFmtId="49" fontId="0" fillId="36" borderId="11" xfId="0" applyNumberFormat="1" applyFont="1" applyFill="1" applyBorder="1" applyAlignment="1">
      <alignment horizontal="right"/>
    </xf>
    <xf numFmtId="165" fontId="29" fillId="36" borderId="0" xfId="40" applyNumberFormat="1" applyFont="1" applyFill="1" applyBorder="1" applyAlignment="1">
      <alignment horizontal="right"/>
    </xf>
    <xf numFmtId="1" fontId="0" fillId="36" borderId="32" xfId="0" applyNumberFormat="1" applyFont="1" applyFill="1" applyBorder="1" applyAlignment="1">
      <alignment/>
    </xf>
    <xf numFmtId="1" fontId="0" fillId="36" borderId="11" xfId="0" applyNumberFormat="1" applyFont="1" applyFill="1" applyBorder="1" applyAlignment="1">
      <alignment/>
    </xf>
    <xf numFmtId="1" fontId="0" fillId="36" borderId="20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29" fillId="36" borderId="37" xfId="40" applyNumberFormat="1" applyFont="1" applyFill="1" applyBorder="1" applyAlignment="1">
      <alignment horizontal="right"/>
    </xf>
    <xf numFmtId="3" fontId="0" fillId="36" borderId="11" xfId="0" applyNumberFormat="1" applyFont="1" applyFill="1" applyBorder="1" applyAlignment="1">
      <alignment horizontal="right"/>
    </xf>
    <xf numFmtId="3" fontId="0" fillId="36" borderId="32" xfId="0" applyNumberFormat="1" applyFont="1" applyFill="1" applyBorder="1" applyAlignment="1">
      <alignment horizontal="right"/>
    </xf>
    <xf numFmtId="3" fontId="0" fillId="36" borderId="20" xfId="0" applyNumberFormat="1" applyFont="1" applyFill="1" applyBorder="1" applyAlignment="1">
      <alignment horizontal="right"/>
    </xf>
    <xf numFmtId="3" fontId="53" fillId="25" borderId="0" xfId="0" applyNumberFormat="1" applyFont="1" applyFill="1" applyBorder="1" applyAlignment="1">
      <alignment/>
    </xf>
    <xf numFmtId="3" fontId="23" fillId="31" borderId="38" xfId="0" applyNumberFormat="1" applyFont="1" applyFill="1" applyBorder="1" applyAlignment="1">
      <alignment/>
    </xf>
    <xf numFmtId="3" fontId="24" fillId="0" borderId="22" xfId="4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/>
    </xf>
    <xf numFmtId="3" fontId="24" fillId="0" borderId="29" xfId="0" applyNumberFormat="1" applyFont="1" applyFill="1" applyBorder="1" applyAlignment="1">
      <alignment/>
    </xf>
    <xf numFmtId="3" fontId="24" fillId="29" borderId="33" xfId="0" applyNumberFormat="1" applyFont="1" applyFill="1" applyBorder="1" applyAlignment="1">
      <alignment/>
    </xf>
    <xf numFmtId="3" fontId="24" fillId="29" borderId="32" xfId="0" applyNumberFormat="1" applyFont="1" applyFill="1" applyBorder="1" applyAlignment="1">
      <alignment/>
    </xf>
    <xf numFmtId="0" fontId="30" fillId="25" borderId="37" xfId="0" applyFont="1" applyFill="1" applyBorder="1" applyAlignment="1">
      <alignment/>
    </xf>
    <xf numFmtId="165" fontId="30" fillId="0" borderId="39" xfId="0" applyNumberFormat="1" applyFont="1" applyFill="1" applyBorder="1" applyAlignment="1">
      <alignment/>
    </xf>
    <xf numFmtId="0" fontId="51" fillId="25" borderId="39" xfId="0" applyFont="1" applyFill="1" applyBorder="1" applyAlignment="1">
      <alignment/>
    </xf>
    <xf numFmtId="0" fontId="30" fillId="25" borderId="39" xfId="0" applyFont="1" applyFill="1" applyBorder="1" applyAlignment="1">
      <alignment/>
    </xf>
    <xf numFmtId="165" fontId="30" fillId="0" borderId="39" xfId="40" applyNumberFormat="1" applyFont="1" applyFill="1" applyBorder="1" applyAlignment="1">
      <alignment/>
    </xf>
    <xf numFmtId="165" fontId="30" fillId="25" borderId="33" xfId="40" applyNumberFormat="1" applyFont="1" applyFill="1" applyBorder="1" applyAlignment="1">
      <alignment/>
    </xf>
    <xf numFmtId="0" fontId="30" fillId="25" borderId="40" xfId="0" applyFont="1" applyFill="1" applyBorder="1" applyAlignment="1">
      <alignment/>
    </xf>
    <xf numFmtId="165" fontId="22" fillId="0" borderId="41" xfId="0" applyNumberFormat="1" applyFont="1" applyFill="1" applyBorder="1" applyAlignment="1">
      <alignment/>
    </xf>
    <xf numFmtId="3" fontId="30" fillId="25" borderId="41" xfId="0" applyNumberFormat="1" applyFont="1" applyFill="1" applyBorder="1" applyAlignment="1">
      <alignment/>
    </xf>
    <xf numFmtId="0" fontId="30" fillId="25" borderId="41" xfId="0" applyFont="1" applyFill="1" applyBorder="1" applyAlignment="1">
      <alignment/>
    </xf>
    <xf numFmtId="165" fontId="30" fillId="0" borderId="41" xfId="40" applyNumberFormat="1" applyFont="1" applyFill="1" applyBorder="1" applyAlignment="1">
      <alignment/>
    </xf>
    <xf numFmtId="165" fontId="30" fillId="25" borderId="42" xfId="40" applyNumberFormat="1" applyFont="1" applyFill="1" applyBorder="1" applyAlignment="1">
      <alignment/>
    </xf>
    <xf numFmtId="165" fontId="30" fillId="25" borderId="39" xfId="40" applyNumberFormat="1" applyFont="1" applyFill="1" applyBorder="1" applyAlignment="1">
      <alignment/>
    </xf>
    <xf numFmtId="165" fontId="30" fillId="25" borderId="33" xfId="40" applyNumberFormat="1" applyFont="1" applyFill="1" applyBorder="1" applyAlignment="1">
      <alignment/>
    </xf>
    <xf numFmtId="165" fontId="29" fillId="25" borderId="41" xfId="40" applyNumberFormat="1" applyFont="1" applyFill="1" applyBorder="1" applyAlignment="1">
      <alignment/>
    </xf>
    <xf numFmtId="165" fontId="29" fillId="25" borderId="42" xfId="40" applyNumberFormat="1" applyFont="1" applyFill="1" applyBorder="1" applyAlignment="1">
      <alignment/>
    </xf>
    <xf numFmtId="165" fontId="29" fillId="0" borderId="39" xfId="0" applyNumberFormat="1" applyFont="1" applyFill="1" applyBorder="1" applyAlignment="1">
      <alignment/>
    </xf>
    <xf numFmtId="0" fontId="30" fillId="0" borderId="39" xfId="0" applyFont="1" applyFill="1" applyBorder="1" applyAlignment="1">
      <alignment/>
    </xf>
    <xf numFmtId="0" fontId="30" fillId="0" borderId="39" xfId="0" applyFont="1" applyFill="1" applyBorder="1" applyAlignment="1">
      <alignment/>
    </xf>
    <xf numFmtId="3" fontId="29" fillId="0" borderId="39" xfId="0" applyNumberFormat="1" applyFont="1" applyFill="1" applyBorder="1" applyAlignment="1">
      <alignment/>
    </xf>
    <xf numFmtId="165" fontId="34" fillId="0" borderId="39" xfId="40" applyNumberFormat="1" applyFont="1" applyFill="1" applyBorder="1" applyAlignment="1">
      <alignment/>
    </xf>
    <xf numFmtId="165" fontId="30" fillId="0" borderId="41" xfId="0" applyNumberFormat="1" applyFont="1" applyFill="1" applyBorder="1" applyAlignment="1">
      <alignment/>
    </xf>
    <xf numFmtId="165" fontId="34" fillId="0" borderId="41" xfId="40" applyNumberFormat="1" applyFont="1" applyFill="1" applyBorder="1" applyAlignment="1">
      <alignment/>
    </xf>
    <xf numFmtId="165" fontId="37" fillId="25" borderId="33" xfId="40" applyNumberFormat="1" applyFont="1" applyFill="1" applyBorder="1" applyAlignment="1">
      <alignment/>
    </xf>
    <xf numFmtId="165" fontId="37" fillId="25" borderId="42" xfId="40" applyNumberFormat="1" applyFont="1" applyFill="1" applyBorder="1" applyAlignment="1">
      <alignment/>
    </xf>
    <xf numFmtId="0" fontId="38" fillId="25" borderId="37" xfId="0" applyFont="1" applyFill="1" applyBorder="1" applyAlignment="1">
      <alignment/>
    </xf>
    <xf numFmtId="165" fontId="37" fillId="0" borderId="39" xfId="0" applyNumberFormat="1" applyFont="1" applyFill="1" applyBorder="1" applyAlignment="1">
      <alignment/>
    </xf>
    <xf numFmtId="0" fontId="38" fillId="0" borderId="39" xfId="0" applyFont="1" applyFill="1" applyBorder="1" applyAlignment="1">
      <alignment/>
    </xf>
    <xf numFmtId="3" fontId="37" fillId="0" borderId="39" xfId="0" applyNumberFormat="1" applyFont="1" applyFill="1" applyBorder="1" applyAlignment="1">
      <alignment/>
    </xf>
    <xf numFmtId="165" fontId="42" fillId="0" borderId="39" xfId="40" applyNumberFormat="1" applyFont="1" applyFill="1" applyBorder="1" applyAlignment="1">
      <alignment/>
    </xf>
    <xf numFmtId="165" fontId="29" fillId="25" borderId="33" xfId="40" applyNumberFormat="1" applyFont="1" applyFill="1" applyBorder="1" applyAlignment="1">
      <alignment/>
    </xf>
    <xf numFmtId="0" fontId="38" fillId="25" borderId="40" xfId="0" applyFont="1" applyFill="1" applyBorder="1" applyAlignment="1">
      <alignment/>
    </xf>
    <xf numFmtId="165" fontId="38" fillId="0" borderId="41" xfId="0" applyNumberFormat="1" applyFont="1" applyFill="1" applyBorder="1" applyAlignment="1">
      <alignment/>
    </xf>
    <xf numFmtId="0" fontId="38" fillId="25" borderId="41" xfId="0" applyFont="1" applyFill="1" applyBorder="1" applyAlignment="1">
      <alignment/>
    </xf>
    <xf numFmtId="165" fontId="42" fillId="0" borderId="41" xfId="40" applyNumberFormat="1" applyFont="1" applyFill="1" applyBorder="1" applyAlignment="1">
      <alignment/>
    </xf>
    <xf numFmtId="0" fontId="30" fillId="0" borderId="37" xfId="0" applyFont="1" applyFill="1" applyBorder="1" applyAlignment="1">
      <alignment/>
    </xf>
    <xf numFmtId="165" fontId="30" fillId="0" borderId="39" xfId="40" applyNumberFormat="1" applyFont="1" applyFill="1" applyBorder="1" applyAlignment="1">
      <alignment/>
    </xf>
    <xf numFmtId="165" fontId="30" fillId="0" borderId="33" xfId="40" applyNumberFormat="1" applyFont="1" applyFill="1" applyBorder="1" applyAlignment="1">
      <alignment/>
    </xf>
    <xf numFmtId="0" fontId="30" fillId="0" borderId="40" xfId="0" applyFont="1" applyFill="1" applyBorder="1" applyAlignment="1">
      <alignment/>
    </xf>
    <xf numFmtId="165" fontId="30" fillId="0" borderId="41" xfId="0" applyNumberFormat="1" applyFont="1" applyFill="1" applyBorder="1" applyAlignment="1">
      <alignment/>
    </xf>
    <xf numFmtId="3" fontId="30" fillId="0" borderId="41" xfId="0" applyNumberFormat="1" applyFont="1" applyFill="1" applyBorder="1" applyAlignment="1">
      <alignment/>
    </xf>
    <xf numFmtId="0" fontId="30" fillId="0" borderId="41" xfId="0" applyFont="1" applyFill="1" applyBorder="1" applyAlignment="1">
      <alignment/>
    </xf>
    <xf numFmtId="165" fontId="29" fillId="0" borderId="41" xfId="40" applyNumberFormat="1" applyFont="1" applyFill="1" applyBorder="1" applyAlignment="1">
      <alignment/>
    </xf>
    <xf numFmtId="165" fontId="29" fillId="0" borderId="42" xfId="40" applyNumberFormat="1" applyFont="1" applyFill="1" applyBorder="1" applyAlignment="1">
      <alignment/>
    </xf>
    <xf numFmtId="3" fontId="29" fillId="0" borderId="0" xfId="40" applyNumberFormat="1" applyFont="1" applyFill="1" applyBorder="1" applyAlignment="1">
      <alignment horizontal="right"/>
    </xf>
    <xf numFmtId="0" fontId="40" fillId="25" borderId="0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49" fontId="0" fillId="36" borderId="21" xfId="0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/>
    </xf>
    <xf numFmtId="3" fontId="0" fillId="25" borderId="0" xfId="0" applyNumberFormat="1" applyFont="1" applyFill="1" applyBorder="1" applyAlignment="1">
      <alignment horizontal="right"/>
    </xf>
    <xf numFmtId="43" fontId="0" fillId="25" borderId="0" xfId="40" applyNumberFormat="1" applyFont="1" applyFill="1" applyBorder="1" applyAlignment="1">
      <alignment/>
    </xf>
    <xf numFmtId="197" fontId="29" fillId="0" borderId="0" xfId="40" applyNumberFormat="1" applyFont="1" applyFill="1" applyBorder="1" applyAlignment="1">
      <alignment/>
    </xf>
    <xf numFmtId="197" fontId="29" fillId="0" borderId="0" xfId="40" applyNumberFormat="1" applyFont="1" applyFill="1" applyBorder="1" applyAlignment="1">
      <alignment horizontal="right"/>
    </xf>
    <xf numFmtId="197" fontId="40" fillId="25" borderId="0" xfId="40" applyNumberFormat="1" applyFont="1" applyFill="1" applyBorder="1" applyAlignment="1">
      <alignment/>
    </xf>
    <xf numFmtId="197" fontId="34" fillId="0" borderId="0" xfId="40" applyNumberFormat="1" applyFont="1" applyFill="1" applyBorder="1" applyAlignment="1">
      <alignment/>
    </xf>
    <xf numFmtId="197" fontId="37" fillId="25" borderId="0" xfId="40" applyNumberFormat="1" applyFont="1" applyFill="1" applyBorder="1" applyAlignment="1">
      <alignment/>
    </xf>
    <xf numFmtId="197" fontId="38" fillId="25" borderId="0" xfId="40" applyNumberFormat="1" applyFont="1" applyFill="1" applyBorder="1" applyAlignment="1">
      <alignment/>
    </xf>
    <xf numFmtId="197" fontId="35" fillId="0" borderId="0" xfId="40" applyNumberFormat="1" applyFont="1" applyFill="1" applyBorder="1" applyAlignment="1">
      <alignment/>
    </xf>
    <xf numFmtId="3" fontId="37" fillId="0" borderId="0" xfId="40" applyNumberFormat="1" applyFont="1" applyFill="1" applyBorder="1" applyAlignment="1">
      <alignment/>
    </xf>
    <xf numFmtId="197" fontId="30" fillId="0" borderId="0" xfId="40" applyNumberFormat="1" applyFont="1" applyFill="1" applyBorder="1" applyAlignment="1">
      <alignment vertical="center"/>
    </xf>
    <xf numFmtId="3" fontId="37" fillId="25" borderId="0" xfId="40" applyNumberFormat="1" applyFont="1" applyFill="1" applyBorder="1" applyAlignment="1">
      <alignment/>
    </xf>
    <xf numFmtId="3" fontId="38" fillId="25" borderId="0" xfId="40" applyNumberFormat="1" applyFont="1" applyFill="1" applyBorder="1" applyAlignment="1">
      <alignment/>
    </xf>
    <xf numFmtId="197" fontId="29" fillId="34" borderId="0" xfId="40" applyNumberFormat="1" applyFont="1" applyFill="1" applyBorder="1" applyAlignment="1">
      <alignment/>
    </xf>
    <xf numFmtId="165" fontId="29" fillId="34" borderId="0" xfId="40" applyNumberFormat="1" applyFont="1" applyFill="1" applyBorder="1" applyAlignment="1">
      <alignment/>
    </xf>
    <xf numFmtId="197" fontId="29" fillId="34" borderId="0" xfId="40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29" fillId="34" borderId="0" xfId="0" applyNumberFormat="1" applyFont="1" applyFill="1" applyBorder="1" applyAlignment="1">
      <alignment/>
    </xf>
    <xf numFmtId="3" fontId="23" fillId="30" borderId="25" xfId="0" applyNumberFormat="1" applyFont="1" applyFill="1" applyBorder="1" applyAlignment="1">
      <alignment/>
    </xf>
    <xf numFmtId="3" fontId="23" fillId="30" borderId="0" xfId="0" applyNumberFormat="1" applyFont="1" applyFill="1" applyBorder="1" applyAlignment="1">
      <alignment/>
    </xf>
    <xf numFmtId="3" fontId="23" fillId="31" borderId="0" xfId="0" applyNumberFormat="1" applyFont="1" applyFill="1" applyBorder="1" applyAlignment="1">
      <alignment/>
    </xf>
    <xf numFmtId="3" fontId="0" fillId="31" borderId="0" xfId="0" applyNumberFormat="1" applyFont="1" applyFill="1" applyBorder="1" applyAlignment="1">
      <alignment/>
    </xf>
    <xf numFmtId="3" fontId="24" fillId="31" borderId="0" xfId="0" applyNumberFormat="1" applyFont="1" applyFill="1" applyBorder="1" applyAlignment="1">
      <alignment/>
    </xf>
    <xf numFmtId="3" fontId="22" fillId="34" borderId="0" xfId="0" applyNumberFormat="1" applyFont="1" applyFill="1" applyBorder="1" applyAlignment="1">
      <alignment/>
    </xf>
    <xf numFmtId="3" fontId="23" fillId="30" borderId="10" xfId="0" applyNumberFormat="1" applyFont="1" applyFill="1" applyBorder="1" applyAlignment="1">
      <alignment/>
    </xf>
    <xf numFmtId="3" fontId="23" fillId="30" borderId="43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165" fontId="29" fillId="36" borderId="33" xfId="40" applyNumberFormat="1" applyFont="1" applyFill="1" applyBorder="1" applyAlignment="1">
      <alignment/>
    </xf>
    <xf numFmtId="165" fontId="29" fillId="36" borderId="0" xfId="40" applyNumberFormat="1" applyFont="1" applyFill="1" applyBorder="1" applyAlignment="1">
      <alignment/>
    </xf>
    <xf numFmtId="49" fontId="0" fillId="36" borderId="11" xfId="0" applyNumberFormat="1" applyFont="1" applyFill="1" applyBorder="1" applyAlignment="1">
      <alignment horizontal="left"/>
    </xf>
    <xf numFmtId="3" fontId="29" fillId="36" borderId="0" xfId="0" applyNumberFormat="1" applyFont="1" applyFill="1" applyBorder="1" applyAlignment="1">
      <alignment horizontal="right"/>
    </xf>
    <xf numFmtId="3" fontId="0" fillId="36" borderId="0" xfId="40" applyNumberFormat="1" applyFont="1" applyFill="1" applyBorder="1" applyAlignment="1">
      <alignment horizontal="right"/>
    </xf>
    <xf numFmtId="3" fontId="0" fillId="36" borderId="11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22" fillId="36" borderId="11" xfId="0" applyNumberFormat="1" applyFont="1" applyFill="1" applyBorder="1" applyAlignment="1">
      <alignment horizontal="right"/>
    </xf>
    <xf numFmtId="49" fontId="22" fillId="36" borderId="11" xfId="0" applyNumberFormat="1" applyFont="1" applyFill="1" applyBorder="1" applyAlignment="1">
      <alignment/>
    </xf>
    <xf numFmtId="3" fontId="22" fillId="36" borderId="10" xfId="0" applyNumberFormat="1" applyFont="1" applyFill="1" applyBorder="1" applyAlignment="1">
      <alignment horizontal="right"/>
    </xf>
    <xf numFmtId="3" fontId="22" fillId="36" borderId="11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8" fillId="36" borderId="5" xfId="39" applyNumberFormat="1" applyFill="1" applyAlignment="1">
      <alignment/>
    </xf>
    <xf numFmtId="3" fontId="0" fillId="36" borderId="5" xfId="55" applyNumberFormat="1" applyFont="1" applyFill="1" applyBorder="1" applyAlignment="1">
      <alignment/>
    </xf>
    <xf numFmtId="0" fontId="0" fillId="36" borderId="11" xfId="0" applyFont="1" applyFill="1" applyBorder="1" applyAlignment="1">
      <alignment horizontal="right"/>
    </xf>
    <xf numFmtId="3" fontId="29" fillId="0" borderId="0" xfId="0" applyNumberFormat="1" applyFont="1" applyFill="1" applyAlignment="1">
      <alignment horizontal="right"/>
    </xf>
    <xf numFmtId="165" fontId="37" fillId="0" borderId="0" xfId="40" applyNumberFormat="1" applyFont="1" applyFill="1" applyBorder="1" applyAlignment="1">
      <alignment/>
    </xf>
    <xf numFmtId="3" fontId="38" fillId="0" borderId="0" xfId="40" applyNumberFormat="1" applyFont="1" applyFill="1" applyBorder="1" applyAlignment="1">
      <alignment/>
    </xf>
    <xf numFmtId="165" fontId="38" fillId="0" borderId="0" xfId="40" applyNumberFormat="1" applyFont="1" applyFill="1" applyBorder="1" applyAlignment="1">
      <alignment/>
    </xf>
    <xf numFmtId="197" fontId="42" fillId="0" borderId="0" xfId="40" applyNumberFormat="1" applyFont="1" applyFill="1" applyBorder="1" applyAlignment="1">
      <alignment/>
    </xf>
    <xf numFmtId="165" fontId="34" fillId="0" borderId="0" xfId="40" applyNumberFormat="1" applyFont="1" applyFill="1" applyBorder="1" applyAlignment="1">
      <alignment horizontal="right"/>
    </xf>
    <xf numFmtId="197" fontId="34" fillId="0" borderId="0" xfId="40" applyNumberFormat="1" applyFont="1" applyFill="1" applyBorder="1" applyAlignment="1">
      <alignment horizontal="right"/>
    </xf>
    <xf numFmtId="197" fontId="35" fillId="0" borderId="0" xfId="40" applyNumberFormat="1" applyFont="1" applyFill="1" applyBorder="1" applyAlignment="1">
      <alignment horizontal="right"/>
    </xf>
    <xf numFmtId="165" fontId="35" fillId="0" borderId="0" xfId="40" applyNumberFormat="1" applyFont="1" applyFill="1" applyBorder="1" applyAlignment="1">
      <alignment horizontal="left" indent="1"/>
    </xf>
    <xf numFmtId="165" fontId="34" fillId="0" borderId="0" xfId="40" applyNumberFormat="1" applyFont="1" applyFill="1" applyBorder="1" applyAlignment="1">
      <alignment horizontal="left" indent="1"/>
    </xf>
    <xf numFmtId="197" fontId="42" fillId="0" borderId="0" xfId="40" applyNumberFormat="1" applyFont="1" applyFill="1" applyBorder="1" applyAlignment="1">
      <alignment horizontal="right"/>
    </xf>
    <xf numFmtId="3" fontId="37" fillId="0" borderId="0" xfId="40" applyNumberFormat="1" applyFont="1" applyFill="1" applyBorder="1" applyAlignment="1">
      <alignment horizontal="right"/>
    </xf>
    <xf numFmtId="3" fontId="37" fillId="25" borderId="0" xfId="40" applyNumberFormat="1" applyFont="1" applyFill="1" applyBorder="1" applyAlignment="1">
      <alignment horizontal="right"/>
    </xf>
    <xf numFmtId="3" fontId="37" fillId="0" borderId="0" xfId="40" applyNumberFormat="1" applyFont="1" applyFill="1" applyBorder="1" applyAlignment="1">
      <alignment/>
    </xf>
    <xf numFmtId="3" fontId="24" fillId="0" borderId="36" xfId="0" applyNumberFormat="1" applyFont="1" applyFill="1" applyBorder="1" applyAlignment="1">
      <alignment/>
    </xf>
    <xf numFmtId="3" fontId="22" fillId="34" borderId="44" xfId="0" applyNumberFormat="1" applyFont="1" applyFill="1" applyBorder="1" applyAlignment="1">
      <alignment/>
    </xf>
    <xf numFmtId="3" fontId="23" fillId="31" borderId="44" xfId="0" applyNumberFormat="1" applyFont="1" applyFill="1" applyBorder="1" applyAlignment="1">
      <alignment/>
    </xf>
    <xf numFmtId="3" fontId="22" fillId="34" borderId="23" xfId="0" applyNumberFormat="1" applyFont="1" applyFill="1" applyBorder="1" applyAlignment="1">
      <alignment/>
    </xf>
    <xf numFmtId="0" fontId="24" fillId="0" borderId="36" xfId="0" applyFont="1" applyFill="1" applyBorder="1" applyAlignment="1">
      <alignment/>
    </xf>
    <xf numFmtId="165" fontId="24" fillId="0" borderId="36" xfId="40" applyNumberFormat="1" applyFont="1" applyFill="1" applyBorder="1" applyAlignment="1">
      <alignment/>
    </xf>
    <xf numFmtId="165" fontId="23" fillId="30" borderId="23" xfId="40" applyNumberFormat="1" applyFont="1" applyFill="1" applyBorder="1" applyAlignment="1">
      <alignment/>
    </xf>
    <xf numFmtId="165" fontId="24" fillId="0" borderId="22" xfId="40" applyNumberFormat="1" applyFont="1" applyFill="1" applyBorder="1" applyAlignment="1">
      <alignment/>
    </xf>
    <xf numFmtId="165" fontId="30" fillId="34" borderId="23" xfId="40" applyNumberFormat="1" applyFont="1" applyFill="1" applyBorder="1" applyAlignment="1">
      <alignment/>
    </xf>
    <xf numFmtId="3" fontId="38" fillId="25" borderId="41" xfId="0" applyNumberFormat="1" applyFont="1" applyFill="1" applyBorder="1" applyAlignment="1">
      <alignment/>
    </xf>
    <xf numFmtId="3" fontId="29" fillId="36" borderId="37" xfId="40" applyNumberFormat="1" applyFont="1" applyFill="1" applyBorder="1" applyAlignment="1">
      <alignment horizontal="right"/>
    </xf>
    <xf numFmtId="3" fontId="29" fillId="36" borderId="0" xfId="40" applyNumberFormat="1" applyFont="1" applyFill="1" applyBorder="1" applyAlignment="1">
      <alignment horizontal="right"/>
    </xf>
    <xf numFmtId="0" fontId="0" fillId="36" borderId="32" xfId="0" applyFont="1" applyFill="1" applyBorder="1" applyAlignment="1">
      <alignment/>
    </xf>
    <xf numFmtId="3" fontId="22" fillId="36" borderId="32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165" fontId="47" fillId="25" borderId="0" xfId="40" applyNumberFormat="1" applyFont="1" applyFill="1" applyBorder="1" applyAlignment="1">
      <alignment/>
    </xf>
    <xf numFmtId="165" fontId="47" fillId="0" borderId="0" xfId="40" applyNumberFormat="1" applyFont="1" applyFill="1" applyBorder="1" applyAlignment="1">
      <alignment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2011 gördülő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Y448"/>
  <sheetViews>
    <sheetView view="pageBreakPreview" zoomScale="90" zoomScaleSheetLayoutView="90" zoomScalePageLayoutView="0" workbookViewId="0" topLeftCell="A13">
      <selection activeCell="R58" sqref="R58"/>
    </sheetView>
  </sheetViews>
  <sheetFormatPr defaultColWidth="11.57421875" defaultRowHeight="15"/>
  <cols>
    <col min="1" max="1" width="10.8515625" style="7" customWidth="1"/>
    <col min="2" max="2" width="18.00390625" style="7" customWidth="1"/>
    <col min="3" max="4" width="14.140625" style="7" customWidth="1"/>
    <col min="5" max="5" width="13.421875" style="7" customWidth="1"/>
    <col min="6" max="6" width="17.8515625" style="56" customWidth="1"/>
    <col min="7" max="7" width="15.8515625" style="26" customWidth="1"/>
    <col min="8" max="8" width="8.28125" style="26" hidden="1" customWidth="1"/>
    <col min="9" max="9" width="11.00390625" style="7" hidden="1" customWidth="1"/>
    <col min="10" max="10" width="11.8515625" style="7" hidden="1" customWidth="1"/>
    <col min="11" max="11" width="14.00390625" style="7" hidden="1" customWidth="1"/>
    <col min="12" max="12" width="7.57421875" style="7" hidden="1" customWidth="1"/>
    <col min="13" max="14" width="7.421875" style="7" hidden="1" customWidth="1"/>
    <col min="15" max="15" width="8.00390625" style="7" hidden="1" customWidth="1"/>
    <col min="16" max="16" width="9.8515625" style="7" hidden="1" customWidth="1"/>
    <col min="17" max="17" width="11.00390625" style="7" hidden="1" customWidth="1"/>
    <col min="18" max="18" width="11.7109375" style="7" customWidth="1"/>
    <col min="19" max="19" width="15.28125" style="7" bestFit="1" customWidth="1"/>
    <col min="20" max="20" width="11.28125" style="7" customWidth="1"/>
    <col min="21" max="21" width="12.57421875" style="7" bestFit="1" customWidth="1"/>
    <col min="22" max="23" width="12.57421875" style="7" customWidth="1"/>
    <col min="24" max="24" width="10.8515625" style="7" customWidth="1"/>
    <col min="25" max="16384" width="11.57421875" style="7" customWidth="1"/>
  </cols>
  <sheetData>
    <row r="1" spans="1:8" ht="15">
      <c r="A1" s="5"/>
      <c r="B1" s="5"/>
      <c r="C1" s="5" t="s">
        <v>16</v>
      </c>
      <c r="D1" s="5"/>
      <c r="E1" s="5"/>
      <c r="F1" s="28"/>
      <c r="G1" s="84"/>
      <c r="H1" s="6"/>
    </row>
    <row r="2" spans="1:8" ht="15">
      <c r="A2" s="5"/>
      <c r="B2" s="5"/>
      <c r="C2" s="5" t="s">
        <v>140</v>
      </c>
      <c r="D2" s="5"/>
      <c r="E2" s="5"/>
      <c r="F2" s="28"/>
      <c r="G2" s="84"/>
      <c r="H2" s="6"/>
    </row>
    <row r="3" spans="1:20" ht="15.75" thickBot="1">
      <c r="A3" s="5" t="s">
        <v>196</v>
      </c>
      <c r="B3" s="5"/>
      <c r="C3" s="5"/>
      <c r="D3" s="5"/>
      <c r="E3" s="5"/>
      <c r="F3" s="28"/>
      <c r="G3" s="84"/>
      <c r="H3" s="6"/>
      <c r="R3" s="18" t="s">
        <v>21</v>
      </c>
      <c r="S3" s="18"/>
      <c r="T3" s="18"/>
    </row>
    <row r="4" spans="1:17" ht="13.5" customHeight="1">
      <c r="A4" s="85"/>
      <c r="B4" s="5"/>
      <c r="C4" s="5"/>
      <c r="D4" s="5"/>
      <c r="E4" s="5"/>
      <c r="F4" s="63" t="s">
        <v>34</v>
      </c>
      <c r="G4" s="79"/>
      <c r="H4" s="39"/>
      <c r="I4" s="40"/>
      <c r="J4" s="40"/>
      <c r="K4" s="40"/>
      <c r="L4" s="40"/>
      <c r="M4" s="40" t="s">
        <v>0</v>
      </c>
      <c r="N4" s="40"/>
      <c r="O4" s="40"/>
      <c r="P4" s="41" t="s">
        <v>11</v>
      </c>
      <c r="Q4" s="41" t="s">
        <v>9</v>
      </c>
    </row>
    <row r="5" spans="1:17" ht="13.5" customHeight="1">
      <c r="A5" s="86"/>
      <c r="B5" s="37"/>
      <c r="C5" s="128" t="s">
        <v>58</v>
      </c>
      <c r="D5" s="8"/>
      <c r="E5" s="8"/>
      <c r="F5" s="3"/>
      <c r="G5" s="73"/>
      <c r="H5" s="6"/>
      <c r="I5" s="13"/>
      <c r="J5" s="13"/>
      <c r="K5" s="13"/>
      <c r="L5" s="13"/>
      <c r="M5" s="13"/>
      <c r="N5" s="13"/>
      <c r="O5" s="13"/>
      <c r="P5" s="30"/>
      <c r="Q5" s="30"/>
    </row>
    <row r="6" spans="1:17" ht="7.5" customHeight="1">
      <c r="A6" s="86"/>
      <c r="B6" s="37"/>
      <c r="C6" s="50"/>
      <c r="D6" s="8"/>
      <c r="E6" s="8"/>
      <c r="F6" s="3"/>
      <c r="G6" s="73"/>
      <c r="H6" s="6"/>
      <c r="I6" s="13"/>
      <c r="J6" s="13"/>
      <c r="K6" s="13"/>
      <c r="L6" s="13"/>
      <c r="M6" s="13"/>
      <c r="N6" s="13"/>
      <c r="O6" s="13"/>
      <c r="P6" s="30"/>
      <c r="Q6" s="30"/>
    </row>
    <row r="7" spans="1:20" ht="17.25" customHeight="1">
      <c r="A7" s="109" t="s">
        <v>14</v>
      </c>
      <c r="B7" s="37"/>
      <c r="C7" s="50"/>
      <c r="D7" s="8"/>
      <c r="E7" s="8"/>
      <c r="F7" s="195"/>
      <c r="G7" s="73"/>
      <c r="H7" s="6"/>
      <c r="I7" s="13"/>
      <c r="J7" s="13"/>
      <c r="K7" s="13"/>
      <c r="L7" s="13"/>
      <c r="M7" s="13"/>
      <c r="N7" s="13"/>
      <c r="O7" s="13"/>
      <c r="P7" s="30"/>
      <c r="Q7" s="30"/>
      <c r="R7" s="91" t="s">
        <v>10</v>
      </c>
      <c r="S7" s="91" t="s">
        <v>44</v>
      </c>
      <c r="T7" s="91" t="s">
        <v>45</v>
      </c>
    </row>
    <row r="8" spans="1:20" ht="12.75" customHeight="1">
      <c r="A8" s="72"/>
      <c r="B8" s="9"/>
      <c r="C8" s="10"/>
      <c r="D8" s="8"/>
      <c r="E8" s="8"/>
      <c r="F8" s="59"/>
      <c r="G8" s="69"/>
      <c r="H8" s="6"/>
      <c r="I8" s="13"/>
      <c r="J8" s="13"/>
      <c r="K8" s="13"/>
      <c r="L8" s="13"/>
      <c r="M8" s="13"/>
      <c r="N8" s="13"/>
      <c r="O8" s="13"/>
      <c r="P8" s="30"/>
      <c r="Q8" s="30"/>
      <c r="T8" s="64"/>
    </row>
    <row r="9" spans="1:20" ht="11.25" customHeight="1">
      <c r="A9" s="72" t="s">
        <v>1</v>
      </c>
      <c r="B9" s="9"/>
      <c r="C9" s="10"/>
      <c r="D9" s="8"/>
      <c r="E9" s="8"/>
      <c r="F9" s="59"/>
      <c r="G9" s="69"/>
      <c r="H9" s="6"/>
      <c r="I9" s="13"/>
      <c r="J9" s="13"/>
      <c r="K9" s="13"/>
      <c r="L9" s="13"/>
      <c r="M9" s="13"/>
      <c r="N9" s="13"/>
      <c r="O9" s="13"/>
      <c r="P9" s="30"/>
      <c r="Q9" s="30"/>
      <c r="R9" s="13"/>
      <c r="S9" s="67"/>
      <c r="T9" s="102"/>
    </row>
    <row r="10" spans="1:20" ht="13.5" customHeight="1">
      <c r="A10" s="25"/>
      <c r="B10" s="11" t="s">
        <v>149</v>
      </c>
      <c r="C10" s="10"/>
      <c r="D10" s="8"/>
      <c r="E10" s="8"/>
      <c r="F10" s="329">
        <v>212543</v>
      </c>
      <c r="G10" s="69"/>
      <c r="H10" s="6"/>
      <c r="I10" s="13"/>
      <c r="J10" s="13"/>
      <c r="K10" s="12"/>
      <c r="L10" s="13"/>
      <c r="M10" s="13"/>
      <c r="N10" s="13"/>
      <c r="O10" s="13"/>
      <c r="P10" s="30">
        <v>100</v>
      </c>
      <c r="Q10" s="30">
        <v>8419019</v>
      </c>
      <c r="R10" s="258" t="s">
        <v>127</v>
      </c>
      <c r="S10" s="395">
        <v>212543</v>
      </c>
      <c r="T10" s="268" t="s">
        <v>46</v>
      </c>
    </row>
    <row r="11" spans="1:20" ht="13.5" customHeight="1">
      <c r="A11" s="25"/>
      <c r="B11" s="11" t="s">
        <v>151</v>
      </c>
      <c r="C11" s="10"/>
      <c r="D11" s="27"/>
      <c r="E11" s="8"/>
      <c r="F11" s="329">
        <v>910794</v>
      </c>
      <c r="G11" s="69"/>
      <c r="H11" s="6"/>
      <c r="I11" s="13"/>
      <c r="J11" s="13"/>
      <c r="K11" s="14"/>
      <c r="L11" s="13"/>
      <c r="M11" s="13"/>
      <c r="N11" s="13"/>
      <c r="O11" s="13"/>
      <c r="P11" s="30"/>
      <c r="Q11" s="30"/>
      <c r="R11" s="261" t="s">
        <v>128</v>
      </c>
      <c r="S11" s="396">
        <v>910794</v>
      </c>
      <c r="T11" s="269"/>
    </row>
    <row r="12" spans="1:20" ht="13.5" customHeight="1">
      <c r="A12" s="25"/>
      <c r="B12" s="11" t="s">
        <v>152</v>
      </c>
      <c r="C12" s="10"/>
      <c r="D12" s="27"/>
      <c r="E12" s="8"/>
      <c r="F12" s="329">
        <v>385761</v>
      </c>
      <c r="G12" s="69"/>
      <c r="H12" s="6"/>
      <c r="I12" s="13"/>
      <c r="J12" s="13"/>
      <c r="K12" s="14"/>
      <c r="L12" s="13"/>
      <c r="M12" s="13"/>
      <c r="N12" s="13"/>
      <c r="O12" s="13"/>
      <c r="P12" s="30"/>
      <c r="Q12" s="30"/>
      <c r="R12" s="261" t="s">
        <v>187</v>
      </c>
      <c r="S12" s="396">
        <v>385761</v>
      </c>
      <c r="T12" s="269"/>
    </row>
    <row r="13" spans="1:20" ht="13.5" customHeight="1">
      <c r="A13" s="25"/>
      <c r="B13" s="11"/>
      <c r="C13" s="10"/>
      <c r="D13" s="27"/>
      <c r="E13" s="8"/>
      <c r="F13" s="329"/>
      <c r="G13" s="69"/>
      <c r="H13" s="6"/>
      <c r="I13" s="13"/>
      <c r="J13" s="13"/>
      <c r="K13" s="14"/>
      <c r="L13" s="13"/>
      <c r="M13" s="13"/>
      <c r="N13" s="13"/>
      <c r="O13" s="13"/>
      <c r="P13" s="30"/>
      <c r="Q13" s="30"/>
      <c r="R13" s="261"/>
      <c r="S13" s="396"/>
      <c r="T13" s="269"/>
    </row>
    <row r="14" spans="1:20" ht="13.5" customHeight="1">
      <c r="A14" s="25"/>
      <c r="B14" s="11"/>
      <c r="C14" s="10"/>
      <c r="D14" s="27"/>
      <c r="E14" s="8"/>
      <c r="F14" s="329"/>
      <c r="G14" s="69"/>
      <c r="H14" s="6"/>
      <c r="I14" s="13"/>
      <c r="J14" s="13"/>
      <c r="K14" s="14"/>
      <c r="L14" s="13"/>
      <c r="M14" s="13"/>
      <c r="N14" s="13"/>
      <c r="O14" s="13"/>
      <c r="P14" s="30"/>
      <c r="Q14" s="30"/>
      <c r="R14" s="261"/>
      <c r="S14" s="396"/>
      <c r="T14" s="269"/>
    </row>
    <row r="15" spans="1:20" ht="13.5" customHeight="1">
      <c r="A15" s="72" t="s">
        <v>99</v>
      </c>
      <c r="B15" s="11"/>
      <c r="C15" s="10"/>
      <c r="D15" s="27"/>
      <c r="E15" s="8"/>
      <c r="F15" s="329"/>
      <c r="G15" s="69"/>
      <c r="H15" s="6"/>
      <c r="I15" s="13"/>
      <c r="J15" s="13"/>
      <c r="K15" s="14"/>
      <c r="L15" s="13"/>
      <c r="M15" s="13"/>
      <c r="N15" s="13"/>
      <c r="O15" s="13"/>
      <c r="P15" s="30"/>
      <c r="Q15" s="30"/>
      <c r="R15" s="262"/>
      <c r="S15" s="396"/>
      <c r="T15" s="268"/>
    </row>
    <row r="16" spans="1:20" ht="13.5" customHeight="1">
      <c r="A16" s="25"/>
      <c r="B16" s="11" t="s">
        <v>160</v>
      </c>
      <c r="C16" s="10"/>
      <c r="D16" s="27"/>
      <c r="E16" s="8"/>
      <c r="F16" s="329">
        <v>29069030</v>
      </c>
      <c r="G16" s="69"/>
      <c r="H16" s="6"/>
      <c r="I16" s="13"/>
      <c r="J16" s="13"/>
      <c r="K16" s="14"/>
      <c r="L16" s="13"/>
      <c r="M16" s="13"/>
      <c r="N16" s="13"/>
      <c r="O16" s="13"/>
      <c r="P16" s="30"/>
      <c r="Q16" s="30"/>
      <c r="R16" s="263" t="s">
        <v>183</v>
      </c>
      <c r="S16" s="396">
        <v>29069030</v>
      </c>
      <c r="T16" s="270" t="s">
        <v>47</v>
      </c>
    </row>
    <row r="17" spans="1:20" ht="13.5" customHeight="1">
      <c r="A17" s="25"/>
      <c r="B17" s="11" t="s">
        <v>184</v>
      </c>
      <c r="C17" s="10"/>
      <c r="D17" s="27"/>
      <c r="E17" s="8"/>
      <c r="F17" s="329">
        <v>17629438</v>
      </c>
      <c r="G17" s="69"/>
      <c r="H17" s="6"/>
      <c r="I17" s="13"/>
      <c r="J17" s="13"/>
      <c r="K17" s="14"/>
      <c r="L17" s="13"/>
      <c r="M17" s="13"/>
      <c r="N17" s="13"/>
      <c r="O17" s="13"/>
      <c r="P17" s="30"/>
      <c r="Q17" s="30"/>
      <c r="R17" s="263" t="s">
        <v>188</v>
      </c>
      <c r="S17" s="396">
        <v>17629438</v>
      </c>
      <c r="T17" s="270"/>
    </row>
    <row r="18" spans="1:20" ht="13.5" customHeight="1">
      <c r="A18" s="25"/>
      <c r="B18" s="11"/>
      <c r="C18" s="10"/>
      <c r="D18" s="27"/>
      <c r="E18" s="8"/>
      <c r="F18" s="329"/>
      <c r="G18" s="69"/>
      <c r="H18" s="6"/>
      <c r="I18" s="13"/>
      <c r="J18" s="13"/>
      <c r="K18" s="14"/>
      <c r="L18" s="13"/>
      <c r="M18" s="13"/>
      <c r="N18" s="13"/>
      <c r="O18" s="13"/>
      <c r="P18" s="30"/>
      <c r="Q18" s="30"/>
      <c r="R18" s="263"/>
      <c r="S18" s="260"/>
      <c r="T18" s="270"/>
    </row>
    <row r="19" spans="1:20" ht="13.5" customHeight="1">
      <c r="A19" s="25"/>
      <c r="B19" s="66" t="s">
        <v>3</v>
      </c>
      <c r="C19" s="66"/>
      <c r="D19" s="58"/>
      <c r="E19" s="67"/>
      <c r="F19" s="337">
        <f>SUM(F10:F18)</f>
        <v>48207566</v>
      </c>
      <c r="G19" s="82"/>
      <c r="H19" s="6"/>
      <c r="I19" s="13"/>
      <c r="J19" s="13"/>
      <c r="K19" s="14"/>
      <c r="L19" s="13"/>
      <c r="M19" s="13"/>
      <c r="N19" s="13"/>
      <c r="O19" s="13"/>
      <c r="P19" s="30"/>
      <c r="Q19" s="30"/>
      <c r="R19" s="264"/>
      <c r="S19" s="365">
        <f>SUM(S10:S18)</f>
        <v>48207566</v>
      </c>
      <c r="T19" s="265"/>
    </row>
    <row r="20" spans="1:20" ht="13.5" customHeight="1">
      <c r="A20" s="68"/>
      <c r="B20" s="4"/>
      <c r="C20" s="15"/>
      <c r="D20" s="16"/>
      <c r="E20" s="16"/>
      <c r="F20" s="71"/>
      <c r="G20" s="69"/>
      <c r="H20" s="6"/>
      <c r="I20" s="13"/>
      <c r="J20" s="13"/>
      <c r="K20" s="13"/>
      <c r="L20" s="13"/>
      <c r="M20" s="13"/>
      <c r="N20" s="13"/>
      <c r="O20" s="13"/>
      <c r="P20" s="30"/>
      <c r="Q20" s="30"/>
      <c r="R20" s="67"/>
      <c r="S20" s="13"/>
      <c r="T20" s="102"/>
    </row>
    <row r="21" spans="1:20" s="18" customFormat="1" ht="15">
      <c r="A21" s="278" t="s">
        <v>148</v>
      </c>
      <c r="B21" s="279"/>
      <c r="C21" s="280"/>
      <c r="D21" s="281"/>
      <c r="E21" s="281"/>
      <c r="F21" s="282"/>
      <c r="G21" s="283"/>
      <c r="H21" s="17"/>
      <c r="I21" s="43"/>
      <c r="J21" s="43"/>
      <c r="K21" s="43"/>
      <c r="L21" s="43"/>
      <c r="M21" s="43"/>
      <c r="N21" s="43"/>
      <c r="O21" s="43"/>
      <c r="P21" s="31"/>
      <c r="Q21" s="31"/>
      <c r="R21" s="67"/>
      <c r="S21" s="67"/>
      <c r="T21" s="103"/>
    </row>
    <row r="22" spans="1:20" s="18" customFormat="1" ht="15">
      <c r="A22" s="284" t="s">
        <v>32</v>
      </c>
      <c r="B22" s="285"/>
      <c r="C22" s="286">
        <v>1529348898</v>
      </c>
      <c r="D22" s="287"/>
      <c r="E22" s="287"/>
      <c r="F22" s="288"/>
      <c r="G22" s="289"/>
      <c r="H22" s="17"/>
      <c r="I22" s="43"/>
      <c r="J22" s="43"/>
      <c r="K22" s="43"/>
      <c r="L22" s="43"/>
      <c r="M22" s="43"/>
      <c r="N22" s="43"/>
      <c r="O22" s="43"/>
      <c r="P22" s="31"/>
      <c r="Q22" s="31"/>
      <c r="R22" s="43"/>
      <c r="S22" s="43"/>
      <c r="T22" s="104"/>
    </row>
    <row r="23" spans="1:20" s="18" customFormat="1" ht="15">
      <c r="A23" s="16"/>
      <c r="B23" s="4"/>
      <c r="C23" s="15"/>
      <c r="D23" s="16"/>
      <c r="E23" s="16"/>
      <c r="F23" s="71"/>
      <c r="G23" s="63"/>
      <c r="H23" s="17"/>
      <c r="I23" s="43"/>
      <c r="J23" s="43"/>
      <c r="K23" s="43"/>
      <c r="L23" s="43"/>
      <c r="M23" s="43"/>
      <c r="N23" s="43"/>
      <c r="O23" s="43"/>
      <c r="P23" s="31"/>
      <c r="Q23" s="31"/>
      <c r="R23" s="43"/>
      <c r="S23" s="43"/>
      <c r="T23" s="104"/>
    </row>
    <row r="24" spans="1:20" s="18" customFormat="1" ht="20.25">
      <c r="A24" s="109" t="s">
        <v>18</v>
      </c>
      <c r="B24" s="4"/>
      <c r="C24" s="15"/>
      <c r="D24" s="16"/>
      <c r="E24" s="16"/>
      <c r="F24" s="107"/>
      <c r="G24" s="63"/>
      <c r="H24" s="17"/>
      <c r="I24" s="43"/>
      <c r="J24" s="43"/>
      <c r="K24" s="43"/>
      <c r="L24" s="43"/>
      <c r="M24" s="43"/>
      <c r="N24" s="43"/>
      <c r="O24" s="43"/>
      <c r="P24" s="31"/>
      <c r="Q24" s="31"/>
      <c r="R24" s="43"/>
      <c r="S24" s="43"/>
      <c r="T24" s="104"/>
    </row>
    <row r="25" spans="1:20" s="18" customFormat="1" ht="15" customHeight="1">
      <c r="A25" s="109"/>
      <c r="B25" s="4"/>
      <c r="C25" s="15"/>
      <c r="D25" s="16"/>
      <c r="E25" s="16"/>
      <c r="F25" s="107"/>
      <c r="G25" s="63"/>
      <c r="H25" s="17"/>
      <c r="I25" s="43"/>
      <c r="J25" s="43"/>
      <c r="K25" s="43"/>
      <c r="L25" s="43"/>
      <c r="M25" s="43"/>
      <c r="N25" s="43"/>
      <c r="O25" s="43"/>
      <c r="P25" s="31"/>
      <c r="Q25" s="31"/>
      <c r="R25" s="43"/>
      <c r="S25" s="43"/>
      <c r="T25" s="104"/>
    </row>
    <row r="26" spans="1:20" s="18" customFormat="1" ht="15" customHeight="1" hidden="1">
      <c r="A26" s="25"/>
      <c r="B26" s="101"/>
      <c r="C26" s="15"/>
      <c r="D26" s="16"/>
      <c r="E26" s="235"/>
      <c r="F26" s="89"/>
      <c r="G26" s="63"/>
      <c r="H26" s="17"/>
      <c r="I26" s="43"/>
      <c r="J26" s="43"/>
      <c r="K26" s="43"/>
      <c r="L26" s="43"/>
      <c r="M26" s="43"/>
      <c r="N26" s="43"/>
      <c r="O26" s="43"/>
      <c r="P26" s="31"/>
      <c r="Q26" s="31"/>
      <c r="R26" s="355"/>
      <c r="S26" s="257"/>
      <c r="T26" s="186"/>
    </row>
    <row r="27" spans="1:20" s="18" customFormat="1" ht="15" customHeight="1">
      <c r="A27" s="9" t="s">
        <v>12</v>
      </c>
      <c r="B27" s="11"/>
      <c r="C27" s="15"/>
      <c r="D27" s="25"/>
      <c r="E27" s="235"/>
      <c r="F27" s="232"/>
      <c r="G27" s="63"/>
      <c r="H27" s="17"/>
      <c r="I27" s="43"/>
      <c r="J27" s="43"/>
      <c r="K27" s="43"/>
      <c r="L27" s="43"/>
      <c r="M27" s="43"/>
      <c r="N27" s="43"/>
      <c r="O27" s="43"/>
      <c r="P27" s="31"/>
      <c r="Q27" s="31"/>
      <c r="R27" s="258" t="s">
        <v>189</v>
      </c>
      <c r="S27" s="356">
        <v>4360354</v>
      </c>
      <c r="T27" s="258"/>
    </row>
    <row r="28" spans="1:20" s="18" customFormat="1" ht="15" customHeight="1">
      <c r="A28" s="25"/>
      <c r="B28" s="11" t="s">
        <v>161</v>
      </c>
      <c r="C28" s="15"/>
      <c r="D28" s="25"/>
      <c r="E28" s="235"/>
      <c r="F28" s="232">
        <v>5537650</v>
      </c>
      <c r="G28" s="63"/>
      <c r="H28" s="17"/>
      <c r="I28" s="43"/>
      <c r="J28" s="43"/>
      <c r="K28" s="43"/>
      <c r="L28" s="43"/>
      <c r="M28" s="43"/>
      <c r="N28" s="43"/>
      <c r="O28" s="43"/>
      <c r="P28" s="31"/>
      <c r="Q28" s="31"/>
      <c r="R28" s="258" t="s">
        <v>130</v>
      </c>
      <c r="S28" s="357">
        <v>1177296</v>
      </c>
      <c r="T28" s="258" t="s">
        <v>47</v>
      </c>
    </row>
    <row r="29" spans="1:20" s="18" customFormat="1" ht="15" customHeight="1">
      <c r="A29" s="9"/>
      <c r="B29" s="11" t="s">
        <v>177</v>
      </c>
      <c r="C29" s="15"/>
      <c r="D29" s="25"/>
      <c r="E29" s="235"/>
      <c r="F29" s="232">
        <v>60000</v>
      </c>
      <c r="G29" s="63"/>
      <c r="H29" s="17"/>
      <c r="I29" s="43"/>
      <c r="J29" s="43"/>
      <c r="K29" s="43"/>
      <c r="L29" s="43"/>
      <c r="M29" s="43"/>
      <c r="N29" s="43"/>
      <c r="O29" s="43"/>
      <c r="P29" s="31"/>
      <c r="Q29" s="31"/>
      <c r="R29" s="258" t="s">
        <v>118</v>
      </c>
      <c r="S29" s="357">
        <v>60000</v>
      </c>
      <c r="T29" s="258"/>
    </row>
    <row r="30" spans="1:20" s="18" customFormat="1" ht="15" customHeight="1">
      <c r="A30" s="9"/>
      <c r="B30" s="11"/>
      <c r="C30" s="15"/>
      <c r="D30" s="25"/>
      <c r="E30" s="235"/>
      <c r="F30" s="232"/>
      <c r="G30" s="63"/>
      <c r="H30" s="17"/>
      <c r="I30" s="43"/>
      <c r="J30" s="43"/>
      <c r="K30" s="43"/>
      <c r="L30" s="43"/>
      <c r="M30" s="43"/>
      <c r="N30" s="43"/>
      <c r="O30" s="43"/>
      <c r="P30" s="31"/>
      <c r="Q30" s="31"/>
      <c r="R30" s="258"/>
      <c r="S30" s="357"/>
      <c r="T30" s="258"/>
    </row>
    <row r="31" spans="1:20" s="18" customFormat="1" ht="15" customHeight="1">
      <c r="A31" s="25"/>
      <c r="B31" s="11"/>
      <c r="C31" s="15"/>
      <c r="D31" s="25"/>
      <c r="E31" s="235"/>
      <c r="F31" s="232"/>
      <c r="G31" s="63"/>
      <c r="H31" s="17"/>
      <c r="I31" s="43"/>
      <c r="J31" s="43"/>
      <c r="K31" s="43"/>
      <c r="L31" s="43"/>
      <c r="M31" s="43"/>
      <c r="N31" s="43"/>
      <c r="O31" s="43"/>
      <c r="P31" s="31"/>
      <c r="Q31" s="31"/>
      <c r="R31" s="258"/>
      <c r="S31" s="357"/>
      <c r="T31" s="258"/>
    </row>
    <row r="32" spans="1:20" s="18" customFormat="1" ht="15" customHeight="1" hidden="1">
      <c r="A32" s="25"/>
      <c r="B32" s="101"/>
      <c r="C32" s="15"/>
      <c r="D32" s="16"/>
      <c r="E32" s="234"/>
      <c r="F32" s="232"/>
      <c r="G32" s="63"/>
      <c r="H32" s="17"/>
      <c r="I32" s="43"/>
      <c r="J32" s="43"/>
      <c r="K32" s="43"/>
      <c r="L32" s="43"/>
      <c r="M32" s="43"/>
      <c r="N32" s="43"/>
      <c r="O32" s="43"/>
      <c r="P32" s="31"/>
      <c r="Q32" s="31"/>
      <c r="R32" s="258"/>
      <c r="S32" s="357"/>
      <c r="T32" s="258"/>
    </row>
    <row r="33" spans="1:20" s="18" customFormat="1" ht="15">
      <c r="A33" s="9" t="s">
        <v>15</v>
      </c>
      <c r="B33" s="11"/>
      <c r="C33" s="25"/>
      <c r="D33" s="25"/>
      <c r="E33" s="235"/>
      <c r="F33" s="232"/>
      <c r="G33" s="82"/>
      <c r="H33" s="17"/>
      <c r="I33" s="43"/>
      <c r="J33" s="43"/>
      <c r="K33" s="43"/>
      <c r="L33" s="43"/>
      <c r="M33" s="43"/>
      <c r="N33" s="43"/>
      <c r="O33" s="43"/>
      <c r="P33" s="31"/>
      <c r="Q33" s="31"/>
      <c r="R33" s="258"/>
      <c r="S33" s="357"/>
      <c r="T33" s="259"/>
    </row>
    <row r="34" spans="1:20" s="18" customFormat="1" ht="15">
      <c r="A34" s="25" t="s">
        <v>2</v>
      </c>
      <c r="B34" s="11" t="s">
        <v>162</v>
      </c>
      <c r="C34" s="15"/>
      <c r="D34" s="25"/>
      <c r="E34" s="235"/>
      <c r="F34" s="232">
        <v>23531380</v>
      </c>
      <c r="G34" s="82"/>
      <c r="H34" s="17"/>
      <c r="I34" s="43"/>
      <c r="J34" s="43"/>
      <c r="K34" s="43"/>
      <c r="L34" s="43"/>
      <c r="M34" s="43"/>
      <c r="N34" s="43"/>
      <c r="O34" s="43"/>
      <c r="P34" s="31"/>
      <c r="Q34" s="31"/>
      <c r="R34" s="258" t="s">
        <v>190</v>
      </c>
      <c r="S34" s="357">
        <v>18528646</v>
      </c>
      <c r="T34" s="358" t="s">
        <v>96</v>
      </c>
    </row>
    <row r="35" spans="1:20" s="18" customFormat="1" ht="15" hidden="1">
      <c r="A35" s="25"/>
      <c r="B35" s="11"/>
      <c r="C35" s="15"/>
      <c r="D35" s="25"/>
      <c r="E35" s="235"/>
      <c r="F35" s="232"/>
      <c r="G35" s="82"/>
      <c r="H35" s="17"/>
      <c r="I35" s="43"/>
      <c r="J35" s="43"/>
      <c r="K35" s="43"/>
      <c r="L35" s="43"/>
      <c r="M35" s="43"/>
      <c r="N35" s="43"/>
      <c r="O35" s="43"/>
      <c r="P35" s="31"/>
      <c r="Q35" s="31"/>
      <c r="R35" s="258"/>
      <c r="S35" s="357"/>
      <c r="T35" s="358"/>
    </row>
    <row r="36" spans="1:20" s="18" customFormat="1" ht="15">
      <c r="A36" s="25"/>
      <c r="B36" s="11" t="s">
        <v>172</v>
      </c>
      <c r="C36" s="15"/>
      <c r="D36" s="25"/>
      <c r="E36" s="235"/>
      <c r="F36" s="232">
        <v>3024000</v>
      </c>
      <c r="G36" s="82"/>
      <c r="H36" s="17"/>
      <c r="I36" s="43"/>
      <c r="J36" s="43"/>
      <c r="K36" s="43"/>
      <c r="L36" s="43"/>
      <c r="M36" s="43"/>
      <c r="N36" s="43"/>
      <c r="O36" s="43"/>
      <c r="P36" s="31"/>
      <c r="Q36" s="31"/>
      <c r="R36" s="258" t="s">
        <v>190</v>
      </c>
      <c r="S36" s="357">
        <v>2381102</v>
      </c>
      <c r="T36" s="358"/>
    </row>
    <row r="37" spans="1:20" s="18" customFormat="1" ht="15">
      <c r="A37" s="25"/>
      <c r="B37" s="11" t="s">
        <v>176</v>
      </c>
      <c r="C37" s="15"/>
      <c r="D37" s="25"/>
      <c r="E37" s="235"/>
      <c r="F37" s="232">
        <v>170000</v>
      </c>
      <c r="G37" s="82"/>
      <c r="H37" s="17"/>
      <c r="I37" s="43"/>
      <c r="J37" s="43"/>
      <c r="K37" s="43"/>
      <c r="L37" s="43"/>
      <c r="M37" s="43"/>
      <c r="N37" s="43"/>
      <c r="O37" s="43"/>
      <c r="P37" s="31"/>
      <c r="Q37" s="31"/>
      <c r="R37" s="258" t="s">
        <v>63</v>
      </c>
      <c r="S37" s="357">
        <v>133858</v>
      </c>
      <c r="T37" s="358"/>
    </row>
    <row r="38" spans="1:21" s="18" customFormat="1" ht="15">
      <c r="A38" s="25"/>
      <c r="B38" s="11"/>
      <c r="C38" s="15"/>
      <c r="D38" s="25"/>
      <c r="E38" s="235"/>
      <c r="F38" s="232"/>
      <c r="G38" s="82"/>
      <c r="H38" s="17"/>
      <c r="I38" s="43"/>
      <c r="J38" s="43"/>
      <c r="K38" s="43"/>
      <c r="L38" s="43"/>
      <c r="M38" s="43"/>
      <c r="N38" s="43"/>
      <c r="O38" s="43"/>
      <c r="P38" s="31"/>
      <c r="Q38" s="31"/>
      <c r="R38" s="258" t="s">
        <v>73</v>
      </c>
      <c r="S38" s="357">
        <v>5681774</v>
      </c>
      <c r="T38" s="358"/>
      <c r="U38" s="91" t="s">
        <v>191</v>
      </c>
    </row>
    <row r="39" spans="1:20" s="18" customFormat="1" ht="15">
      <c r="A39" s="25"/>
      <c r="B39" s="11"/>
      <c r="C39" s="15"/>
      <c r="D39" s="25"/>
      <c r="E39" s="235"/>
      <c r="F39" s="232"/>
      <c r="G39" s="82"/>
      <c r="H39" s="17"/>
      <c r="I39" s="43"/>
      <c r="J39" s="43"/>
      <c r="K39" s="43"/>
      <c r="L39" s="43"/>
      <c r="M39" s="43"/>
      <c r="N39" s="43"/>
      <c r="O39" s="43"/>
      <c r="P39" s="31"/>
      <c r="Q39" s="31"/>
      <c r="R39" s="258"/>
      <c r="S39" s="357"/>
      <c r="T39" s="358"/>
    </row>
    <row r="40" spans="6:20" s="18" customFormat="1" ht="14.25" hidden="1">
      <c r="F40" s="90"/>
      <c r="G40" s="82"/>
      <c r="H40" s="17"/>
      <c r="I40" s="43"/>
      <c r="J40" s="43"/>
      <c r="K40" s="43"/>
      <c r="L40" s="43"/>
      <c r="M40" s="43"/>
      <c r="N40" s="43"/>
      <c r="O40" s="43"/>
      <c r="P40" s="31"/>
      <c r="Q40" s="31"/>
      <c r="R40" s="258"/>
      <c r="S40" s="357"/>
      <c r="T40" s="358"/>
    </row>
    <row r="41" spans="1:20" s="18" customFormat="1" ht="15">
      <c r="A41" s="193" t="s">
        <v>31</v>
      </c>
      <c r="B41" s="101"/>
      <c r="C41" s="129"/>
      <c r="D41" s="129"/>
      <c r="E41" s="129"/>
      <c r="F41" s="232"/>
      <c r="G41" s="205"/>
      <c r="H41" s="17"/>
      <c r="I41" s="43"/>
      <c r="J41" s="43"/>
      <c r="K41" s="43"/>
      <c r="L41" s="43"/>
      <c r="M41" s="43"/>
      <c r="N41" s="43"/>
      <c r="O41" s="43"/>
      <c r="P41" s="31"/>
      <c r="Q41" s="31"/>
      <c r="R41" s="258"/>
      <c r="S41" s="260"/>
      <c r="T41" s="259"/>
    </row>
    <row r="42" spans="1:20" s="18" customFormat="1" ht="14.25">
      <c r="A42" s="129"/>
      <c r="B42" s="101" t="s">
        <v>41</v>
      </c>
      <c r="C42" s="129" t="s">
        <v>36</v>
      </c>
      <c r="D42" s="129"/>
      <c r="E42" s="230"/>
      <c r="F42" s="322">
        <v>23266</v>
      </c>
      <c r="G42" s="205"/>
      <c r="H42" s="17"/>
      <c r="I42" s="43"/>
      <c r="J42" s="43"/>
      <c r="K42" s="43"/>
      <c r="L42" s="43"/>
      <c r="M42" s="43"/>
      <c r="N42" s="43"/>
      <c r="O42" s="43"/>
      <c r="P42" s="31"/>
      <c r="Q42" s="31"/>
      <c r="R42" s="258" t="s">
        <v>30</v>
      </c>
      <c r="S42" s="396">
        <v>23266</v>
      </c>
      <c r="T42" s="259" t="s">
        <v>60</v>
      </c>
    </row>
    <row r="43" spans="1:20" s="18" customFormat="1" ht="14.25" hidden="1">
      <c r="A43" s="129"/>
      <c r="B43" s="101"/>
      <c r="C43" s="67"/>
      <c r="D43" s="67"/>
      <c r="E43" s="231"/>
      <c r="F43" s="322"/>
      <c r="G43" s="205"/>
      <c r="H43" s="17"/>
      <c r="I43" s="13"/>
      <c r="J43" s="43"/>
      <c r="K43" s="229"/>
      <c r="L43" s="43"/>
      <c r="M43" s="43"/>
      <c r="N43" s="43"/>
      <c r="O43" s="43"/>
      <c r="P43" s="30"/>
      <c r="Q43" s="30"/>
      <c r="R43" s="258"/>
      <c r="S43" s="396"/>
      <c r="T43" s="259"/>
    </row>
    <row r="44" spans="1:20" s="18" customFormat="1" ht="14.25">
      <c r="A44" s="129"/>
      <c r="B44" s="101" t="s">
        <v>25</v>
      </c>
      <c r="C44" s="67" t="s">
        <v>36</v>
      </c>
      <c r="D44" s="67"/>
      <c r="E44" s="231"/>
      <c r="F44" s="322">
        <v>181713</v>
      </c>
      <c r="G44" s="205"/>
      <c r="H44" s="17"/>
      <c r="I44" s="13"/>
      <c r="J44" s="43"/>
      <c r="K44" s="229"/>
      <c r="L44" s="43"/>
      <c r="M44" s="43"/>
      <c r="N44" s="43"/>
      <c r="O44" s="43"/>
      <c r="P44" s="30"/>
      <c r="Q44" s="30"/>
      <c r="R44" s="258"/>
      <c r="S44" s="396">
        <v>181713</v>
      </c>
      <c r="T44" s="259"/>
    </row>
    <row r="45" spans="1:20" s="18" customFormat="1" ht="14.25">
      <c r="A45" s="129"/>
      <c r="B45" s="101" t="s">
        <v>26</v>
      </c>
      <c r="C45" s="67" t="s">
        <v>36</v>
      </c>
      <c r="D45" s="67"/>
      <c r="E45" s="231"/>
      <c r="F45" s="322">
        <v>7564</v>
      </c>
      <c r="G45" s="205"/>
      <c r="H45" s="17"/>
      <c r="I45" s="13"/>
      <c r="J45" s="43"/>
      <c r="K45" s="229"/>
      <c r="L45" s="43"/>
      <c r="M45" s="43"/>
      <c r="N45" s="43"/>
      <c r="O45" s="43"/>
      <c r="P45" s="30"/>
      <c r="Q45" s="30"/>
      <c r="R45" s="258"/>
      <c r="S45" s="396">
        <v>7564</v>
      </c>
      <c r="T45" s="259"/>
    </row>
    <row r="46" spans="1:20" s="18" customFormat="1" ht="14.25">
      <c r="A46" s="129"/>
      <c r="B46" s="101" t="s">
        <v>26</v>
      </c>
      <c r="C46" s="67" t="s">
        <v>112</v>
      </c>
      <c r="D46" s="67"/>
      <c r="E46" s="231"/>
      <c r="F46" s="322">
        <v>910794</v>
      </c>
      <c r="G46" s="205"/>
      <c r="H46" s="17"/>
      <c r="I46" s="13"/>
      <c r="J46" s="43"/>
      <c r="K46" s="229"/>
      <c r="L46" s="43"/>
      <c r="M46" s="43"/>
      <c r="N46" s="43"/>
      <c r="O46" s="43"/>
      <c r="P46" s="30"/>
      <c r="Q46" s="30"/>
      <c r="R46" s="258"/>
      <c r="S46" s="396">
        <v>910794</v>
      </c>
      <c r="T46" s="259"/>
    </row>
    <row r="47" spans="1:20" s="18" customFormat="1" ht="14.25">
      <c r="A47" s="129"/>
      <c r="B47" s="101" t="s">
        <v>27</v>
      </c>
      <c r="C47" s="67" t="s">
        <v>154</v>
      </c>
      <c r="D47" s="67"/>
      <c r="E47" s="231"/>
      <c r="F47" s="322">
        <v>385761</v>
      </c>
      <c r="G47" s="205"/>
      <c r="H47" s="17"/>
      <c r="I47" s="13"/>
      <c r="J47" s="43"/>
      <c r="K47" s="229"/>
      <c r="L47" s="43"/>
      <c r="M47" s="43"/>
      <c r="N47" s="43"/>
      <c r="O47" s="43"/>
      <c r="P47" s="30"/>
      <c r="Q47" s="30"/>
      <c r="R47" s="258"/>
      <c r="S47" s="396">
        <v>385761</v>
      </c>
      <c r="T47" s="259"/>
    </row>
    <row r="48" spans="1:20" s="18" customFormat="1" ht="14.25">
      <c r="A48" s="129"/>
      <c r="B48" s="101" t="s">
        <v>167</v>
      </c>
      <c r="C48" s="67" t="s">
        <v>168</v>
      </c>
      <c r="D48" s="67"/>
      <c r="E48" s="231"/>
      <c r="F48" s="322">
        <v>1100000</v>
      </c>
      <c r="G48" s="205"/>
      <c r="H48" s="17"/>
      <c r="I48" s="13"/>
      <c r="J48" s="43"/>
      <c r="K48" s="229"/>
      <c r="L48" s="43"/>
      <c r="M48" s="43"/>
      <c r="N48" s="43"/>
      <c r="O48" s="43"/>
      <c r="P48" s="30"/>
      <c r="Q48" s="30"/>
      <c r="R48" s="258"/>
      <c r="S48" s="396">
        <v>1100000</v>
      </c>
      <c r="T48" s="259"/>
    </row>
    <row r="49" spans="1:20" s="18" customFormat="1" ht="14.25">
      <c r="A49" s="129"/>
      <c r="B49" s="101" t="s">
        <v>179</v>
      </c>
      <c r="C49" s="67" t="s">
        <v>180</v>
      </c>
      <c r="D49" s="67"/>
      <c r="E49" s="231"/>
      <c r="F49" s="322">
        <v>5000000</v>
      </c>
      <c r="G49" s="205"/>
      <c r="H49" s="17"/>
      <c r="I49" s="13"/>
      <c r="J49" s="43"/>
      <c r="K49" s="229"/>
      <c r="L49" s="43"/>
      <c r="M49" s="43"/>
      <c r="N49" s="43"/>
      <c r="O49" s="43"/>
      <c r="P49" s="30"/>
      <c r="Q49" s="30"/>
      <c r="R49" s="258"/>
      <c r="S49" s="396">
        <v>5000000</v>
      </c>
      <c r="T49" s="259"/>
    </row>
    <row r="50" spans="1:20" s="18" customFormat="1" ht="14.25">
      <c r="A50" s="129"/>
      <c r="B50" s="101"/>
      <c r="C50" s="67"/>
      <c r="D50" s="67"/>
      <c r="E50" s="231"/>
      <c r="F50" s="322"/>
      <c r="G50" s="205"/>
      <c r="H50" s="17"/>
      <c r="I50" s="13"/>
      <c r="J50" s="43"/>
      <c r="K50" s="229"/>
      <c r="L50" s="43"/>
      <c r="M50" s="43"/>
      <c r="N50" s="43"/>
      <c r="O50" s="43"/>
      <c r="P50" s="30"/>
      <c r="Q50" s="30"/>
      <c r="R50" s="258"/>
      <c r="S50" s="360"/>
      <c r="T50" s="259"/>
    </row>
    <row r="51" spans="1:20" s="18" customFormat="1" ht="15">
      <c r="A51" s="193" t="s">
        <v>185</v>
      </c>
      <c r="B51" s="101"/>
      <c r="C51" s="67"/>
      <c r="D51" s="67"/>
      <c r="E51" s="231"/>
      <c r="F51" s="322"/>
      <c r="G51" s="205"/>
      <c r="H51" s="17"/>
      <c r="I51" s="13"/>
      <c r="J51" s="43"/>
      <c r="K51" s="229"/>
      <c r="L51" s="43"/>
      <c r="M51" s="43"/>
      <c r="N51" s="43"/>
      <c r="O51" s="43"/>
      <c r="P51" s="30"/>
      <c r="Q51" s="30"/>
      <c r="R51" s="258"/>
      <c r="S51" s="360"/>
      <c r="T51" s="259"/>
    </row>
    <row r="52" spans="1:20" s="18" customFormat="1" ht="14.25">
      <c r="A52" s="129"/>
      <c r="B52" s="101" t="s">
        <v>186</v>
      </c>
      <c r="C52" s="67"/>
      <c r="D52" s="67"/>
      <c r="E52" s="231"/>
      <c r="F52" s="322">
        <v>17629438</v>
      </c>
      <c r="G52" s="205"/>
      <c r="H52" s="17"/>
      <c r="I52" s="13"/>
      <c r="J52" s="43"/>
      <c r="K52" s="229"/>
      <c r="L52" s="43"/>
      <c r="M52" s="43"/>
      <c r="N52" s="43"/>
      <c r="O52" s="43"/>
      <c r="P52" s="30"/>
      <c r="Q52" s="30"/>
      <c r="R52" s="258" t="s">
        <v>192</v>
      </c>
      <c r="S52" s="360">
        <v>17629438</v>
      </c>
      <c r="T52" s="259"/>
    </row>
    <row r="53" spans="1:20" s="18" customFormat="1" ht="14.25">
      <c r="A53" s="129"/>
      <c r="B53" s="101"/>
      <c r="C53" s="67"/>
      <c r="D53" s="67"/>
      <c r="E53" s="231"/>
      <c r="F53" s="322"/>
      <c r="G53" s="205"/>
      <c r="H53" s="17"/>
      <c r="I53" s="13"/>
      <c r="J53" s="43"/>
      <c r="K53" s="229"/>
      <c r="L53" s="43"/>
      <c r="M53" s="43"/>
      <c r="N53" s="43"/>
      <c r="O53" s="43"/>
      <c r="P53" s="30"/>
      <c r="Q53" s="30"/>
      <c r="R53" s="258"/>
      <c r="S53" s="360"/>
      <c r="T53" s="259"/>
    </row>
    <row r="54" spans="1:20" s="18" customFormat="1" ht="15">
      <c r="A54" s="193" t="s">
        <v>163</v>
      </c>
      <c r="B54" s="101"/>
      <c r="C54" s="67"/>
      <c r="D54" s="67"/>
      <c r="E54" s="231"/>
      <c r="F54" s="322"/>
      <c r="G54" s="205"/>
      <c r="H54" s="17"/>
      <c r="I54" s="13"/>
      <c r="J54" s="43"/>
      <c r="K54" s="229"/>
      <c r="L54" s="43"/>
      <c r="M54" s="43"/>
      <c r="N54" s="43"/>
      <c r="O54" s="43"/>
      <c r="P54" s="30"/>
      <c r="Q54" s="30"/>
      <c r="R54" s="258"/>
      <c r="S54" s="360"/>
      <c r="T54" s="259"/>
    </row>
    <row r="55" spans="1:20" s="18" customFormat="1" ht="14.25">
      <c r="A55" s="129"/>
      <c r="B55" s="101" t="s">
        <v>164</v>
      </c>
      <c r="C55" s="67"/>
      <c r="D55" s="67"/>
      <c r="E55" s="231"/>
      <c r="F55" s="322">
        <v>-1500000</v>
      </c>
      <c r="G55" s="205"/>
      <c r="H55" s="17"/>
      <c r="I55" s="13"/>
      <c r="J55" s="43"/>
      <c r="K55" s="229"/>
      <c r="L55" s="43"/>
      <c r="M55" s="43"/>
      <c r="N55" s="43"/>
      <c r="O55" s="43"/>
      <c r="P55" s="30"/>
      <c r="Q55" s="30"/>
      <c r="R55" s="258" t="s">
        <v>193</v>
      </c>
      <c r="S55" s="360">
        <v>-1500000</v>
      </c>
      <c r="T55" s="259"/>
    </row>
    <row r="56" spans="1:20" s="18" customFormat="1" ht="14.25">
      <c r="A56" s="129"/>
      <c r="B56" s="101" t="s">
        <v>174</v>
      </c>
      <c r="C56" s="67"/>
      <c r="D56" s="67"/>
      <c r="E56" s="231"/>
      <c r="F56" s="322">
        <v>180000</v>
      </c>
      <c r="G56" s="205"/>
      <c r="H56" s="17"/>
      <c r="I56" s="13"/>
      <c r="J56" s="43"/>
      <c r="K56" s="229"/>
      <c r="L56" s="43"/>
      <c r="M56" s="43"/>
      <c r="N56" s="43"/>
      <c r="O56" s="43"/>
      <c r="P56" s="30"/>
      <c r="Q56" s="30"/>
      <c r="R56" s="258" t="s">
        <v>194</v>
      </c>
      <c r="S56" s="360">
        <v>180000</v>
      </c>
      <c r="T56" s="259"/>
    </row>
    <row r="57" spans="1:20" s="18" customFormat="1" ht="14.25">
      <c r="A57" s="129"/>
      <c r="B57" s="101" t="s">
        <v>182</v>
      </c>
      <c r="C57" s="67"/>
      <c r="D57" s="67"/>
      <c r="E57" s="231"/>
      <c r="F57" s="322">
        <v>1500000</v>
      </c>
      <c r="G57" s="205"/>
      <c r="H57" s="17"/>
      <c r="I57" s="13"/>
      <c r="J57" s="43"/>
      <c r="K57" s="229"/>
      <c r="L57" s="43"/>
      <c r="M57" s="43"/>
      <c r="N57" s="43"/>
      <c r="O57" s="43"/>
      <c r="P57" s="30"/>
      <c r="Q57" s="30"/>
      <c r="R57" s="258" t="s">
        <v>195</v>
      </c>
      <c r="S57" s="360">
        <v>1500000</v>
      </c>
      <c r="T57" s="259"/>
    </row>
    <row r="58" spans="1:20" s="18" customFormat="1" ht="14.25">
      <c r="A58" s="129"/>
      <c r="B58" s="101" t="s">
        <v>198</v>
      </c>
      <c r="C58" s="43"/>
      <c r="D58" s="43"/>
      <c r="E58" s="231"/>
      <c r="F58" s="322">
        <v>46000</v>
      </c>
      <c r="G58" s="205"/>
      <c r="H58" s="17"/>
      <c r="I58" s="13"/>
      <c r="J58" s="43"/>
      <c r="K58" s="229"/>
      <c r="L58" s="43"/>
      <c r="M58" s="43"/>
      <c r="N58" s="43"/>
      <c r="O58" s="43"/>
      <c r="P58" s="30"/>
      <c r="Q58" s="30"/>
      <c r="R58" s="258"/>
      <c r="S58" s="360">
        <v>46000</v>
      </c>
      <c r="T58" s="259"/>
    </row>
    <row r="59" spans="1:25" s="188" customFormat="1" ht="15">
      <c r="A59" s="129"/>
      <c r="B59" s="101"/>
      <c r="C59" s="191"/>
      <c r="D59" s="190"/>
      <c r="E59" s="230"/>
      <c r="F59" s="322"/>
      <c r="G59" s="205"/>
      <c r="H59" s="17"/>
      <c r="I59" s="13"/>
      <c r="J59" s="43"/>
      <c r="K59" s="229"/>
      <c r="L59" s="43"/>
      <c r="M59" s="43"/>
      <c r="N59" s="43"/>
      <c r="O59" s="43"/>
      <c r="P59" s="30"/>
      <c r="Q59" s="30"/>
      <c r="R59" s="258"/>
      <c r="S59" s="260"/>
      <c r="T59" s="259"/>
      <c r="U59" s="18"/>
      <c r="V59" s="18"/>
      <c r="W59" s="18"/>
      <c r="X59" s="18"/>
      <c r="Y59" s="18"/>
    </row>
    <row r="60" spans="1:20" s="18" customFormat="1" ht="15.75" hidden="1">
      <c r="A60" s="129"/>
      <c r="B60" s="101"/>
      <c r="C60" s="191"/>
      <c r="D60" s="190"/>
      <c r="E60" s="230"/>
      <c r="F60" s="336"/>
      <c r="G60" s="205"/>
      <c r="H60" s="17"/>
      <c r="I60" s="13"/>
      <c r="J60" s="43"/>
      <c r="K60" s="229"/>
      <c r="L60" s="43"/>
      <c r="M60" s="43"/>
      <c r="N60" s="43"/>
      <c r="O60" s="43"/>
      <c r="P60" s="30"/>
      <c r="Q60" s="30"/>
      <c r="R60" s="258"/>
      <c r="S60" s="361"/>
      <c r="T60" s="259"/>
    </row>
    <row r="61" spans="1:20" s="18" customFormat="1" ht="15.75">
      <c r="A61" s="193" t="s">
        <v>17</v>
      </c>
      <c r="B61" s="101"/>
      <c r="C61" s="191"/>
      <c r="D61" s="190"/>
      <c r="E61" s="190"/>
      <c r="F61" s="336"/>
      <c r="G61" s="205"/>
      <c r="H61" s="17"/>
      <c r="I61" s="43"/>
      <c r="J61" s="43"/>
      <c r="K61" s="44"/>
      <c r="L61" s="43"/>
      <c r="M61" s="43"/>
      <c r="N61" s="43"/>
      <c r="O61" s="43"/>
      <c r="P61" s="30"/>
      <c r="Q61" s="30"/>
      <c r="R61" s="258"/>
      <c r="S61" s="361"/>
      <c r="T61" s="259"/>
    </row>
    <row r="62" spans="1:20" s="18" customFormat="1" ht="15">
      <c r="A62" s="129"/>
      <c r="B62" s="101" t="s">
        <v>165</v>
      </c>
      <c r="C62" s="191"/>
      <c r="D62" s="190"/>
      <c r="E62" s="230"/>
      <c r="F62" s="232">
        <v>1500000</v>
      </c>
      <c r="G62" s="205"/>
      <c r="H62" s="17"/>
      <c r="I62" s="43"/>
      <c r="J62" s="43"/>
      <c r="K62" s="44"/>
      <c r="L62" s="43"/>
      <c r="M62" s="43"/>
      <c r="N62" s="43"/>
      <c r="O62" s="43"/>
      <c r="P62" s="30"/>
      <c r="Q62" s="30"/>
      <c r="R62" s="258" t="s">
        <v>62</v>
      </c>
      <c r="S62" s="260">
        <v>-9580000</v>
      </c>
      <c r="T62" s="259" t="s">
        <v>47</v>
      </c>
    </row>
    <row r="63" spans="1:20" s="18" customFormat="1" ht="15">
      <c r="A63" s="129"/>
      <c r="B63" s="101" t="s">
        <v>166</v>
      </c>
      <c r="C63" s="191"/>
      <c r="D63" s="190"/>
      <c r="E63" s="230"/>
      <c r="F63" s="232">
        <v>-1100000</v>
      </c>
      <c r="G63" s="205"/>
      <c r="H63" s="17"/>
      <c r="I63" s="43"/>
      <c r="J63" s="43"/>
      <c r="K63" s="44"/>
      <c r="L63" s="43"/>
      <c r="M63" s="43"/>
      <c r="N63" s="43"/>
      <c r="O63" s="43"/>
      <c r="P63" s="30"/>
      <c r="Q63" s="30"/>
      <c r="R63" s="258"/>
      <c r="S63" s="260"/>
      <c r="T63" s="259"/>
    </row>
    <row r="64" spans="1:20" s="18" customFormat="1" ht="15">
      <c r="A64" s="129"/>
      <c r="B64" s="101" t="s">
        <v>172</v>
      </c>
      <c r="C64" s="191"/>
      <c r="D64" s="190"/>
      <c r="E64" s="230"/>
      <c r="F64" s="232">
        <v>-3024000</v>
      </c>
      <c r="G64" s="205"/>
      <c r="H64" s="17"/>
      <c r="I64" s="43"/>
      <c r="J64" s="43"/>
      <c r="K64" s="44"/>
      <c r="L64" s="43"/>
      <c r="M64" s="43"/>
      <c r="N64" s="43"/>
      <c r="O64" s="43"/>
      <c r="P64" s="30"/>
      <c r="Q64" s="30"/>
      <c r="R64" s="258"/>
      <c r="S64" s="260"/>
      <c r="T64" s="259"/>
    </row>
    <row r="65" spans="1:20" s="18" customFormat="1" ht="15">
      <c r="A65" s="129"/>
      <c r="B65" s="101" t="s">
        <v>173</v>
      </c>
      <c r="C65" s="191"/>
      <c r="D65" s="190"/>
      <c r="E65" s="230"/>
      <c r="F65" s="232">
        <v>-180000</v>
      </c>
      <c r="G65" s="205"/>
      <c r="H65" s="17"/>
      <c r="I65" s="43"/>
      <c r="J65" s="43"/>
      <c r="K65" s="44"/>
      <c r="L65" s="43"/>
      <c r="M65" s="43"/>
      <c r="N65" s="43"/>
      <c r="O65" s="43"/>
      <c r="P65" s="30"/>
      <c r="Q65" s="30"/>
      <c r="R65" s="258"/>
      <c r="S65" s="260"/>
      <c r="T65" s="259"/>
    </row>
    <row r="66" spans="1:20" s="18" customFormat="1" ht="15">
      <c r="A66" s="129"/>
      <c r="B66" s="101" t="s">
        <v>175</v>
      </c>
      <c r="C66" s="191"/>
      <c r="D66" s="190"/>
      <c r="E66" s="230"/>
      <c r="F66" s="232">
        <v>-230000</v>
      </c>
      <c r="G66" s="205"/>
      <c r="H66" s="17"/>
      <c r="I66" s="43"/>
      <c r="J66" s="43"/>
      <c r="K66" s="44"/>
      <c r="L66" s="43"/>
      <c r="M66" s="43"/>
      <c r="N66" s="43"/>
      <c r="O66" s="43"/>
      <c r="P66" s="30"/>
      <c r="Q66" s="30"/>
      <c r="R66" s="258"/>
      <c r="S66" s="260"/>
      <c r="T66" s="259"/>
    </row>
    <row r="67" spans="1:20" s="18" customFormat="1" ht="15">
      <c r="A67" s="129"/>
      <c r="B67" s="101" t="s">
        <v>178</v>
      </c>
      <c r="C67" s="191"/>
      <c r="D67" s="190"/>
      <c r="E67" s="230"/>
      <c r="F67" s="232">
        <v>-5000000</v>
      </c>
      <c r="G67" s="205"/>
      <c r="H67" s="17"/>
      <c r="I67" s="43"/>
      <c r="J67" s="43"/>
      <c r="K67" s="44"/>
      <c r="L67" s="43"/>
      <c r="M67" s="43"/>
      <c r="N67" s="43"/>
      <c r="O67" s="43"/>
      <c r="P67" s="30"/>
      <c r="Q67" s="30"/>
      <c r="R67" s="258"/>
      <c r="S67" s="260"/>
      <c r="T67" s="259"/>
    </row>
    <row r="68" spans="1:20" s="18" customFormat="1" ht="15">
      <c r="A68" s="129"/>
      <c r="B68" s="101" t="s">
        <v>182</v>
      </c>
      <c r="C68" s="191"/>
      <c r="D68" s="190"/>
      <c r="E68" s="230"/>
      <c r="F68" s="232">
        <v>-1500000</v>
      </c>
      <c r="G68" s="205"/>
      <c r="H68" s="17"/>
      <c r="I68" s="43"/>
      <c r="J68" s="43"/>
      <c r="K68" s="44"/>
      <c r="L68" s="43"/>
      <c r="M68" s="43"/>
      <c r="N68" s="43"/>
      <c r="O68" s="43"/>
      <c r="P68" s="30"/>
      <c r="Q68" s="30"/>
      <c r="R68" s="258"/>
      <c r="S68" s="260"/>
      <c r="T68" s="259"/>
    </row>
    <row r="69" spans="1:20" s="18" customFormat="1" ht="15">
      <c r="A69" s="129"/>
      <c r="B69" s="101" t="s">
        <v>197</v>
      </c>
      <c r="C69" s="191"/>
      <c r="D69" s="190"/>
      <c r="E69" s="230"/>
      <c r="F69" s="232">
        <v>-46000</v>
      </c>
      <c r="G69" s="205"/>
      <c r="H69" s="17"/>
      <c r="I69" s="43"/>
      <c r="J69" s="43"/>
      <c r="K69" s="44"/>
      <c r="L69" s="43"/>
      <c r="M69" s="43"/>
      <c r="N69" s="43"/>
      <c r="O69" s="43"/>
      <c r="P69" s="30"/>
      <c r="Q69" s="30"/>
      <c r="R69" s="258"/>
      <c r="S69" s="260"/>
      <c r="T69" s="259"/>
    </row>
    <row r="70" spans="1:20" s="18" customFormat="1" ht="15">
      <c r="A70" s="129"/>
      <c r="B70" s="101"/>
      <c r="C70" s="191"/>
      <c r="D70" s="190"/>
      <c r="E70" s="230"/>
      <c r="F70" s="232"/>
      <c r="G70" s="205"/>
      <c r="H70" s="17"/>
      <c r="I70" s="43"/>
      <c r="J70" s="43"/>
      <c r="K70" s="44"/>
      <c r="L70" s="43"/>
      <c r="M70" s="43"/>
      <c r="N70" s="43"/>
      <c r="O70" s="43"/>
      <c r="P70" s="30"/>
      <c r="Q70" s="30"/>
      <c r="R70" s="258"/>
      <c r="S70" s="260"/>
      <c r="T70" s="259"/>
    </row>
    <row r="71" spans="1:20" ht="15">
      <c r="A71" s="66"/>
      <c r="B71" s="66" t="s">
        <v>6</v>
      </c>
      <c r="C71" s="13"/>
      <c r="D71" s="13"/>
      <c r="E71" s="104"/>
      <c r="F71" s="233">
        <f>SUM(F28:F62)+F63+F64+F65+F66+F67+F68+F69</f>
        <v>48207566</v>
      </c>
      <c r="G71" s="106"/>
      <c r="H71" s="6"/>
      <c r="I71" s="13"/>
      <c r="J71" s="13"/>
      <c r="K71" s="13"/>
      <c r="L71" s="13"/>
      <c r="M71" s="13"/>
      <c r="N71" s="13"/>
      <c r="O71" s="13"/>
      <c r="P71" s="30"/>
      <c r="Q71" s="30"/>
      <c r="R71" s="362"/>
      <c r="S71" s="363">
        <f>SUM(S26:S62)</f>
        <v>48207566</v>
      </c>
      <c r="T71" s="364"/>
    </row>
    <row r="72" spans="1:20" ht="14.25">
      <c r="A72" s="5"/>
      <c r="B72" s="5"/>
      <c r="C72" s="27"/>
      <c r="D72" s="27"/>
      <c r="E72" s="27"/>
      <c r="F72" s="36"/>
      <c r="G72" s="82"/>
      <c r="H72" s="6"/>
      <c r="I72" s="13"/>
      <c r="J72" s="13"/>
      <c r="K72" s="13"/>
      <c r="L72" s="13"/>
      <c r="M72" s="13"/>
      <c r="N72" s="13"/>
      <c r="O72" s="13"/>
      <c r="P72" s="30"/>
      <c r="Q72" s="30"/>
      <c r="T72" s="64"/>
    </row>
    <row r="73" spans="1:24" ht="15">
      <c r="A73" s="278" t="s">
        <v>147</v>
      </c>
      <c r="B73" s="281"/>
      <c r="C73" s="281"/>
      <c r="D73" s="281"/>
      <c r="E73" s="281"/>
      <c r="F73" s="290"/>
      <c r="G73" s="291"/>
      <c r="H73" s="6"/>
      <c r="I73" s="13"/>
      <c r="J73" s="13"/>
      <c r="K73" s="13"/>
      <c r="L73" s="13"/>
      <c r="M73" s="13"/>
      <c r="N73" s="13"/>
      <c r="O73" s="13"/>
      <c r="P73" s="30"/>
      <c r="Q73" s="30"/>
      <c r="T73" s="64"/>
      <c r="X73" s="64"/>
    </row>
    <row r="74" spans="1:24" ht="15">
      <c r="A74" s="284" t="s">
        <v>4</v>
      </c>
      <c r="B74" s="285"/>
      <c r="C74" s="286">
        <v>1529348898</v>
      </c>
      <c r="D74" s="287"/>
      <c r="E74" s="287"/>
      <c r="F74" s="292"/>
      <c r="G74" s="293"/>
      <c r="H74" s="6"/>
      <c r="I74" s="13"/>
      <c r="J74" s="13"/>
      <c r="K74" s="13"/>
      <c r="L74" s="13"/>
      <c r="M74" s="13"/>
      <c r="N74" s="13"/>
      <c r="O74" s="13"/>
      <c r="P74" s="30"/>
      <c r="Q74" s="30"/>
      <c r="T74" s="64"/>
      <c r="X74" s="64"/>
    </row>
    <row r="75" spans="1:24" ht="15" hidden="1">
      <c r="A75" s="16"/>
      <c r="B75" s="4"/>
      <c r="C75" s="15"/>
      <c r="D75" s="16"/>
      <c r="E75" s="16"/>
      <c r="F75" s="36"/>
      <c r="G75" s="36"/>
      <c r="H75" s="6"/>
      <c r="I75" s="13"/>
      <c r="J75" s="13"/>
      <c r="K75" s="13"/>
      <c r="L75" s="13"/>
      <c r="M75" s="13"/>
      <c r="N75" s="13"/>
      <c r="O75" s="13"/>
      <c r="P75" s="13"/>
      <c r="Q75" s="13"/>
      <c r="T75" s="64"/>
      <c r="X75" s="64"/>
    </row>
    <row r="76" spans="1:20" ht="13.5" customHeight="1" hidden="1" thickBot="1">
      <c r="A76" s="68"/>
      <c r="B76" s="22"/>
      <c r="C76" s="22"/>
      <c r="D76" s="23"/>
      <c r="E76" s="23"/>
      <c r="F76" s="55"/>
      <c r="G76" s="73"/>
      <c r="H76" s="46"/>
      <c r="I76" s="47"/>
      <c r="J76" s="47"/>
      <c r="K76" s="47"/>
      <c r="L76" s="47"/>
      <c r="M76" s="47"/>
      <c r="N76" s="47"/>
      <c r="O76" s="47"/>
      <c r="P76" s="47"/>
      <c r="Q76" s="47"/>
      <c r="R76" s="18" t="s">
        <v>21</v>
      </c>
      <c r="S76" s="18"/>
      <c r="T76" s="18"/>
    </row>
    <row r="77" spans="1:20" ht="13.5" customHeight="1" hidden="1">
      <c r="A77" s="68"/>
      <c r="B77" s="22"/>
      <c r="C77" s="22"/>
      <c r="D77" s="23"/>
      <c r="E77" s="23"/>
      <c r="F77" s="55"/>
      <c r="G77" s="73"/>
      <c r="H77" s="6"/>
      <c r="R77" s="18"/>
      <c r="S77" s="18"/>
      <c r="T77" s="18"/>
    </row>
    <row r="78" spans="1:20" ht="13.5" customHeight="1" hidden="1">
      <c r="A78" s="72"/>
      <c r="B78" s="127"/>
      <c r="C78" s="126" t="s">
        <v>57</v>
      </c>
      <c r="D78" s="8"/>
      <c r="E78" s="8"/>
      <c r="F78" s="3"/>
      <c r="G78" s="73"/>
      <c r="H78" s="6"/>
      <c r="P78" s="32" t="s">
        <v>11</v>
      </c>
      <c r="Q78" s="32" t="s">
        <v>9</v>
      </c>
      <c r="R78" s="18"/>
      <c r="S78" s="93"/>
      <c r="T78" s="18"/>
    </row>
    <row r="79" spans="1:20" ht="13.5" customHeight="1" hidden="1">
      <c r="A79" s="72"/>
      <c r="B79" s="49"/>
      <c r="C79" s="50"/>
      <c r="D79" s="8"/>
      <c r="E79" s="8"/>
      <c r="F79" s="3"/>
      <c r="G79" s="73"/>
      <c r="H79" s="6"/>
      <c r="P79" s="32"/>
      <c r="Q79" s="32"/>
      <c r="R79" s="13"/>
      <c r="S79" s="13"/>
      <c r="T79" s="13"/>
    </row>
    <row r="80" spans="1:20" ht="18.75" customHeight="1" hidden="1">
      <c r="A80" s="109" t="s">
        <v>14</v>
      </c>
      <c r="B80" s="9"/>
      <c r="C80" s="10"/>
      <c r="D80" s="8"/>
      <c r="E80" s="8"/>
      <c r="F80" s="29" t="s">
        <v>34</v>
      </c>
      <c r="G80" s="73"/>
      <c r="H80" s="6"/>
      <c r="P80" s="30"/>
      <c r="Q80" s="30"/>
      <c r="R80" s="13"/>
      <c r="S80" s="13"/>
      <c r="T80" s="13"/>
    </row>
    <row r="81" spans="1:20" ht="13.5" customHeight="1" hidden="1">
      <c r="A81" s="109"/>
      <c r="B81" s="9"/>
      <c r="C81" s="10"/>
      <c r="D81" s="8"/>
      <c r="E81" s="8"/>
      <c r="F81" s="55"/>
      <c r="G81" s="73"/>
      <c r="H81" s="6"/>
      <c r="P81" s="30"/>
      <c r="Q81" s="30"/>
      <c r="R81" s="30"/>
      <c r="S81" s="30"/>
      <c r="T81" s="30"/>
    </row>
    <row r="82" spans="1:20" ht="13.5" customHeight="1" hidden="1">
      <c r="A82" s="72" t="s">
        <v>33</v>
      </c>
      <c r="B82" s="9"/>
      <c r="C82" s="10"/>
      <c r="D82" s="8"/>
      <c r="E82" s="8"/>
      <c r="F82" s="55"/>
      <c r="G82" s="73"/>
      <c r="H82" s="6"/>
      <c r="P82" s="30"/>
      <c r="Q82" s="30"/>
      <c r="R82" s="30"/>
      <c r="S82" s="30"/>
      <c r="T82" s="30"/>
    </row>
    <row r="83" spans="1:23" ht="13.5" customHeight="1" hidden="1">
      <c r="A83" s="25"/>
      <c r="B83" s="11"/>
      <c r="C83" s="25"/>
      <c r="D83" s="25"/>
      <c r="E83" s="16"/>
      <c r="F83" s="89"/>
      <c r="G83" s="87"/>
      <c r="H83" s="6"/>
      <c r="P83" s="30"/>
      <c r="Q83" s="30"/>
      <c r="R83" s="96"/>
      <c r="S83" s="33"/>
      <c r="T83" s="121"/>
      <c r="U83" s="158"/>
      <c r="V83" s="158"/>
      <c r="W83" s="158"/>
    </row>
    <row r="84" spans="1:20" ht="13.5" customHeight="1" hidden="1">
      <c r="A84" s="25" t="s">
        <v>37</v>
      </c>
      <c r="B84" s="11" t="s">
        <v>36</v>
      </c>
      <c r="C84" s="10"/>
      <c r="D84" s="8"/>
      <c r="E84" s="8"/>
      <c r="F84" s="89"/>
      <c r="G84" s="87"/>
      <c r="H84" s="6"/>
      <c r="P84" s="30"/>
      <c r="Q84" s="30"/>
      <c r="R84" s="96" t="s">
        <v>29</v>
      </c>
      <c r="S84" s="33"/>
      <c r="T84" s="121" t="s">
        <v>47</v>
      </c>
    </row>
    <row r="85" spans="1:20" ht="13.5" customHeight="1" hidden="1">
      <c r="A85" s="25"/>
      <c r="B85" s="11"/>
      <c r="C85" s="10"/>
      <c r="D85" s="8"/>
      <c r="E85" s="8"/>
      <c r="F85" s="89"/>
      <c r="G85" s="87"/>
      <c r="H85" s="6"/>
      <c r="P85" s="30"/>
      <c r="Q85" s="30"/>
      <c r="R85" s="96"/>
      <c r="S85" s="33"/>
      <c r="T85" s="121"/>
    </row>
    <row r="86" spans="1:23" ht="13.5" customHeight="1" hidden="1">
      <c r="A86" s="72"/>
      <c r="B86" s="25"/>
      <c r="C86" s="10"/>
      <c r="D86" s="8"/>
      <c r="E86" s="8"/>
      <c r="F86" s="60"/>
      <c r="G86" s="73"/>
      <c r="H86" s="6"/>
      <c r="P86" s="13"/>
      <c r="Q86" s="13"/>
      <c r="R86" s="97"/>
      <c r="S86" s="33"/>
      <c r="T86" s="45"/>
      <c r="U86" s="159"/>
      <c r="V86" s="159"/>
      <c r="W86" s="159"/>
    </row>
    <row r="87" spans="1:20" ht="13.5" customHeight="1" hidden="1">
      <c r="A87" s="65"/>
      <c r="B87" s="74" t="s">
        <v>3</v>
      </c>
      <c r="C87" s="74"/>
      <c r="D87" s="75"/>
      <c r="E87" s="75"/>
      <c r="F87" s="71">
        <f>SUM(F83:F85)</f>
        <v>0</v>
      </c>
      <c r="G87" s="17"/>
      <c r="H87" s="6"/>
      <c r="R87" s="97"/>
      <c r="S87" s="34">
        <f>SUM(S83:S86)</f>
        <v>0</v>
      </c>
      <c r="T87" s="45"/>
    </row>
    <row r="88" spans="1:20" ht="13.5" customHeight="1" hidden="1">
      <c r="A88" s="68"/>
      <c r="B88" s="22"/>
      <c r="C88" s="22"/>
      <c r="D88" s="23"/>
      <c r="E88" s="23"/>
      <c r="F88" s="2"/>
      <c r="G88" s="76"/>
      <c r="H88" s="6"/>
      <c r="T88" s="64"/>
    </row>
    <row r="89" spans="1:20" s="18" customFormat="1" ht="15" hidden="1">
      <c r="A89" s="16" t="s">
        <v>74</v>
      </c>
      <c r="B89" s="16"/>
      <c r="C89" s="16"/>
      <c r="D89" s="16"/>
      <c r="E89" s="16"/>
      <c r="F89" s="28"/>
      <c r="G89" s="28"/>
      <c r="H89" s="17"/>
      <c r="P89" s="30"/>
      <c r="Q89" s="30"/>
      <c r="T89" s="90"/>
    </row>
    <row r="90" spans="1:20" s="18" customFormat="1" ht="15" hidden="1">
      <c r="A90" s="15" t="s">
        <v>19</v>
      </c>
      <c r="B90" s="24"/>
      <c r="C90" s="77"/>
      <c r="D90" s="16"/>
      <c r="E90" s="16"/>
      <c r="F90" s="36"/>
      <c r="G90" s="36"/>
      <c r="H90" s="17"/>
      <c r="P90" s="30"/>
      <c r="Q90" s="30"/>
      <c r="T90" s="90"/>
    </row>
    <row r="91" spans="1:20" s="18" customFormat="1" ht="15" hidden="1">
      <c r="A91" s="15"/>
      <c r="B91" s="24"/>
      <c r="C91" s="77"/>
      <c r="D91" s="16"/>
      <c r="E91" s="16"/>
      <c r="F91" s="36"/>
      <c r="G91" s="36"/>
      <c r="H91" s="17"/>
      <c r="P91" s="30"/>
      <c r="Q91" s="30"/>
      <c r="T91" s="90"/>
    </row>
    <row r="92" spans="1:20" s="18" customFormat="1" ht="15" hidden="1">
      <c r="A92" s="15"/>
      <c r="B92" s="24"/>
      <c r="C92" s="77"/>
      <c r="D92" s="16"/>
      <c r="E92" s="16"/>
      <c r="F92" s="36"/>
      <c r="G92" s="36"/>
      <c r="H92" s="17"/>
      <c r="P92" s="30"/>
      <c r="Q92" s="30"/>
      <c r="T92" s="90"/>
    </row>
    <row r="93" spans="1:20" s="18" customFormat="1" ht="20.25" hidden="1">
      <c r="A93" s="109" t="s">
        <v>18</v>
      </c>
      <c r="B93" s="24"/>
      <c r="C93" s="77"/>
      <c r="D93" s="16"/>
      <c r="E93" s="16"/>
      <c r="F93" s="36"/>
      <c r="G93" s="36"/>
      <c r="H93" s="17"/>
      <c r="P93" s="30"/>
      <c r="Q93" s="30"/>
      <c r="T93" s="90"/>
    </row>
    <row r="94" spans="1:20" s="18" customFormat="1" ht="15" hidden="1">
      <c r="A94" s="16"/>
      <c r="B94" s="24"/>
      <c r="C94" s="48"/>
      <c r="D94" s="16"/>
      <c r="E94" s="16"/>
      <c r="F94" s="36"/>
      <c r="G94" s="36"/>
      <c r="H94" s="17"/>
      <c r="P94" s="30"/>
      <c r="Q94" s="30"/>
      <c r="T94" s="90"/>
    </row>
    <row r="95" spans="1:20" s="18" customFormat="1" ht="15" hidden="1">
      <c r="A95" s="49" t="s">
        <v>5</v>
      </c>
      <c r="B95" s="24"/>
      <c r="C95" s="15"/>
      <c r="D95" s="16"/>
      <c r="E95" s="16"/>
      <c r="F95" s="89"/>
      <c r="G95" s="63"/>
      <c r="H95" s="17"/>
      <c r="P95" s="35"/>
      <c r="Q95" s="35"/>
      <c r="T95" s="90"/>
    </row>
    <row r="96" spans="1:20" s="18" customFormat="1" ht="15" hidden="1">
      <c r="A96" s="49"/>
      <c r="B96" s="24"/>
      <c r="C96" s="15"/>
      <c r="D96" s="16"/>
      <c r="E96" s="16"/>
      <c r="F96" s="89"/>
      <c r="G96" s="63"/>
      <c r="H96" s="17"/>
      <c r="P96" s="35"/>
      <c r="Q96" s="35"/>
      <c r="T96" s="90"/>
    </row>
    <row r="97" spans="1:20" s="18" customFormat="1" ht="15" hidden="1">
      <c r="A97" s="25" t="s">
        <v>2</v>
      </c>
      <c r="B97" s="11"/>
      <c r="C97" s="9"/>
      <c r="D97" s="16"/>
      <c r="E97" s="25"/>
      <c r="F97" s="89"/>
      <c r="G97" s="70"/>
      <c r="H97" s="17"/>
      <c r="P97" s="30"/>
      <c r="Q97" s="30"/>
      <c r="R97" s="96" t="s">
        <v>48</v>
      </c>
      <c r="S97" s="108"/>
      <c r="T97" s="121" t="s">
        <v>47</v>
      </c>
    </row>
    <row r="98" spans="1:20" s="18" customFormat="1" ht="15" hidden="1">
      <c r="A98" s="25"/>
      <c r="B98" s="129"/>
      <c r="C98" s="16"/>
      <c r="D98" s="16"/>
      <c r="E98" s="25"/>
      <c r="F98" s="89"/>
      <c r="G98" s="70"/>
      <c r="H98" s="17"/>
      <c r="P98" s="30"/>
      <c r="Q98" s="30"/>
      <c r="R98" s="96"/>
      <c r="S98" s="108"/>
      <c r="T98" s="121"/>
    </row>
    <row r="99" spans="1:23" s="18" customFormat="1" ht="15" hidden="1">
      <c r="A99" s="25"/>
      <c r="B99" s="129"/>
      <c r="C99" s="16"/>
      <c r="D99" s="16"/>
      <c r="E99" s="25"/>
      <c r="F99" s="89"/>
      <c r="G99" s="70"/>
      <c r="H99" s="17"/>
      <c r="P99" s="30"/>
      <c r="Q99" s="30"/>
      <c r="R99" s="96"/>
      <c r="S99" s="108"/>
      <c r="T99" s="121"/>
      <c r="U99" s="160">
        <f>S98+S99</f>
        <v>0</v>
      </c>
      <c r="V99" s="160"/>
      <c r="W99" s="160"/>
    </row>
    <row r="100" spans="1:20" s="18" customFormat="1" ht="15" hidden="1">
      <c r="A100" s="25"/>
      <c r="B100" s="129"/>
      <c r="C100" s="16"/>
      <c r="D100" s="16"/>
      <c r="E100" s="25"/>
      <c r="F100" s="89"/>
      <c r="G100" s="70"/>
      <c r="H100" s="17"/>
      <c r="P100" s="30"/>
      <c r="Q100" s="30"/>
      <c r="R100" s="96"/>
      <c r="S100" s="108"/>
      <c r="T100" s="121"/>
    </row>
    <row r="101" spans="1:20" s="18" customFormat="1" ht="15" hidden="1">
      <c r="A101" s="25"/>
      <c r="B101" s="129"/>
      <c r="C101" s="16"/>
      <c r="D101" s="16"/>
      <c r="E101" s="25"/>
      <c r="F101" s="89"/>
      <c r="G101" s="70"/>
      <c r="H101" s="17"/>
      <c r="P101" s="30"/>
      <c r="Q101" s="30"/>
      <c r="R101" s="96"/>
      <c r="S101" s="108"/>
      <c r="T101" s="121"/>
    </row>
    <row r="102" spans="1:20" s="18" customFormat="1" ht="15" hidden="1">
      <c r="A102" s="49" t="s">
        <v>7</v>
      </c>
      <c r="B102" s="130"/>
      <c r="C102" s="16"/>
      <c r="D102" s="16"/>
      <c r="E102" s="25"/>
      <c r="F102" s="89"/>
      <c r="G102" s="70"/>
      <c r="H102" s="17"/>
      <c r="P102" s="30"/>
      <c r="Q102" s="30"/>
      <c r="R102" s="96"/>
      <c r="S102" s="108"/>
      <c r="T102" s="121"/>
    </row>
    <row r="103" spans="1:20" s="18" customFormat="1" ht="15" hidden="1">
      <c r="A103" s="25" t="s">
        <v>2</v>
      </c>
      <c r="B103" s="11"/>
      <c r="C103" s="9"/>
      <c r="D103" s="16"/>
      <c r="E103" s="25"/>
      <c r="F103" s="89"/>
      <c r="G103" s="70"/>
      <c r="H103" s="17"/>
      <c r="K103" s="19"/>
      <c r="P103" s="30"/>
      <c r="Q103" s="30"/>
      <c r="R103" s="96" t="s">
        <v>61</v>
      </c>
      <c r="S103" s="108"/>
      <c r="T103" s="121" t="s">
        <v>47</v>
      </c>
    </row>
    <row r="104" spans="1:20" s="18" customFormat="1" ht="15" hidden="1">
      <c r="A104" s="25"/>
      <c r="B104" s="131"/>
      <c r="C104" s="16"/>
      <c r="D104" s="16"/>
      <c r="E104" s="16"/>
      <c r="F104" s="89"/>
      <c r="G104" s="63"/>
      <c r="H104" s="17"/>
      <c r="P104" s="30"/>
      <c r="Q104" s="30"/>
      <c r="R104" s="96"/>
      <c r="S104" s="108"/>
      <c r="T104" s="98"/>
    </row>
    <row r="105" spans="1:20" ht="14.25" hidden="1">
      <c r="A105" s="66"/>
      <c r="B105" s="25"/>
      <c r="C105" s="13"/>
      <c r="D105" s="13"/>
      <c r="E105" s="13"/>
      <c r="F105" s="89"/>
      <c r="G105" s="17"/>
      <c r="H105" s="6"/>
      <c r="P105" s="30"/>
      <c r="Q105" s="30"/>
      <c r="R105" s="96"/>
      <c r="S105" s="108"/>
      <c r="T105" s="98"/>
    </row>
    <row r="106" spans="1:20" ht="15" hidden="1">
      <c r="A106" s="66"/>
      <c r="B106" s="66" t="s">
        <v>6</v>
      </c>
      <c r="C106" s="13"/>
      <c r="D106" s="13"/>
      <c r="E106" s="13"/>
      <c r="F106" s="71">
        <f>SUM(F97:F104)</f>
        <v>0</v>
      </c>
      <c r="G106" s="17"/>
      <c r="H106" s="6"/>
      <c r="P106" s="30"/>
      <c r="Q106" s="30"/>
      <c r="R106" s="96"/>
      <c r="S106" s="34">
        <f>SUM(S97:S105)</f>
        <v>0</v>
      </c>
      <c r="T106" s="98"/>
    </row>
    <row r="107" spans="1:20" ht="14.25" hidden="1">
      <c r="A107" s="66"/>
      <c r="B107" s="25"/>
      <c r="C107" s="13"/>
      <c r="D107" s="13"/>
      <c r="E107" s="13"/>
      <c r="F107" s="89"/>
      <c r="G107" s="17"/>
      <c r="H107" s="6"/>
      <c r="P107" s="30"/>
      <c r="Q107" s="30"/>
      <c r="R107" s="13"/>
      <c r="S107" s="102"/>
      <c r="T107" s="104"/>
    </row>
    <row r="108" spans="1:20" ht="14.25" hidden="1">
      <c r="A108" s="5"/>
      <c r="B108" s="5"/>
      <c r="C108" s="27"/>
      <c r="D108" s="27"/>
      <c r="E108" s="27"/>
      <c r="F108" s="36"/>
      <c r="G108" s="78"/>
      <c r="H108" s="6"/>
      <c r="P108" s="30"/>
      <c r="Q108" s="30"/>
      <c r="T108" s="64"/>
    </row>
    <row r="109" spans="1:20" ht="15" hidden="1">
      <c r="A109" s="16" t="s">
        <v>75</v>
      </c>
      <c r="B109" s="16"/>
      <c r="C109" s="16"/>
      <c r="D109" s="16"/>
      <c r="E109" s="16"/>
      <c r="F109" s="28"/>
      <c r="G109" s="28"/>
      <c r="H109" s="6"/>
      <c r="P109" s="30"/>
      <c r="Q109" s="30"/>
      <c r="T109" s="64"/>
    </row>
    <row r="110" spans="1:20" ht="15" hidden="1">
      <c r="A110" s="15" t="s">
        <v>20</v>
      </c>
      <c r="B110" s="24"/>
      <c r="C110" s="77"/>
      <c r="D110" s="16"/>
      <c r="E110" s="16"/>
      <c r="F110" s="36"/>
      <c r="G110" s="36"/>
      <c r="H110" s="6"/>
      <c r="P110" s="30"/>
      <c r="Q110" s="30"/>
      <c r="T110" s="64"/>
    </row>
    <row r="111" spans="1:8" ht="13.5" customHeight="1" hidden="1">
      <c r="A111" s="68"/>
      <c r="B111" s="22"/>
      <c r="C111" s="22"/>
      <c r="D111" s="23"/>
      <c r="E111" s="23"/>
      <c r="F111" s="55"/>
      <c r="G111" s="73"/>
      <c r="H111" s="6"/>
    </row>
    <row r="112" spans="1:8" ht="13.5" customHeight="1" hidden="1">
      <c r="A112" s="68"/>
      <c r="B112" s="22"/>
      <c r="C112" s="22"/>
      <c r="D112" s="23"/>
      <c r="E112" s="23"/>
      <c r="F112" s="55"/>
      <c r="G112" s="73"/>
      <c r="H112" s="6"/>
    </row>
    <row r="113" spans="1:8" ht="13.5" customHeight="1" hidden="1">
      <c r="A113" s="68"/>
      <c r="B113" s="22"/>
      <c r="C113" s="22"/>
      <c r="D113" s="23"/>
      <c r="E113" s="23"/>
      <c r="F113" s="55"/>
      <c r="G113" s="73"/>
      <c r="H113" s="6"/>
    </row>
    <row r="114" spans="1:20" ht="13.5" customHeight="1" hidden="1">
      <c r="A114" s="72"/>
      <c r="B114" s="9"/>
      <c r="C114" s="126" t="s">
        <v>56</v>
      </c>
      <c r="D114" s="8"/>
      <c r="E114" s="8"/>
      <c r="F114" s="3"/>
      <c r="G114" s="73"/>
      <c r="H114" s="6"/>
      <c r="P114" s="32" t="s">
        <v>11</v>
      </c>
      <c r="Q114" s="32" t="s">
        <v>9</v>
      </c>
      <c r="R114" s="18" t="s">
        <v>21</v>
      </c>
      <c r="S114" s="18"/>
      <c r="T114" s="18"/>
    </row>
    <row r="115" spans="1:20" ht="13.5" customHeight="1" hidden="1">
      <c r="A115" s="72"/>
      <c r="B115" s="9"/>
      <c r="C115" s="38"/>
      <c r="D115" s="8"/>
      <c r="E115" s="8"/>
      <c r="F115" s="3"/>
      <c r="G115" s="73"/>
      <c r="H115" s="6"/>
      <c r="P115" s="32"/>
      <c r="Q115" s="32"/>
      <c r="R115" s="18"/>
      <c r="S115" s="18"/>
      <c r="T115" s="18"/>
    </row>
    <row r="116" spans="1:20" ht="13.5" customHeight="1" hidden="1">
      <c r="A116" s="72"/>
      <c r="B116" s="9"/>
      <c r="C116" s="38"/>
      <c r="D116" s="8"/>
      <c r="E116" s="8"/>
      <c r="F116" s="3"/>
      <c r="G116" s="73"/>
      <c r="H116" s="6"/>
      <c r="P116" s="32"/>
      <c r="Q116" s="32"/>
      <c r="R116" s="18"/>
      <c r="S116" s="93"/>
      <c r="T116" s="18"/>
    </row>
    <row r="117" spans="1:17" ht="9" customHeight="1" hidden="1" thickBot="1">
      <c r="A117" s="72"/>
      <c r="B117" s="9"/>
      <c r="C117" s="10"/>
      <c r="D117" s="8"/>
      <c r="E117" s="8"/>
      <c r="F117" s="3"/>
      <c r="G117" s="73"/>
      <c r="H117" s="6"/>
      <c r="P117" s="30"/>
      <c r="Q117" s="30"/>
    </row>
    <row r="118" spans="1:20" ht="19.5" customHeight="1" hidden="1">
      <c r="A118" s="125" t="s">
        <v>14</v>
      </c>
      <c r="B118" s="9"/>
      <c r="C118" s="20"/>
      <c r="D118" s="20"/>
      <c r="E118" s="20"/>
      <c r="F118" s="89"/>
      <c r="G118" s="88"/>
      <c r="H118" s="6"/>
      <c r="P118" s="30"/>
      <c r="Q118" s="30"/>
      <c r="R118" s="99"/>
      <c r="S118" s="95"/>
      <c r="T118" s="100"/>
    </row>
    <row r="119" spans="1:20" ht="13.5" customHeight="1" hidden="1">
      <c r="A119" s="72"/>
      <c r="B119" s="9"/>
      <c r="C119" s="20"/>
      <c r="D119" s="20"/>
      <c r="E119" s="20"/>
      <c r="F119" s="89"/>
      <c r="G119" s="88"/>
      <c r="H119" s="6"/>
      <c r="P119" s="30"/>
      <c r="Q119" s="30"/>
      <c r="R119" s="110"/>
      <c r="S119" s="111"/>
      <c r="T119" s="112"/>
    </row>
    <row r="120" spans="1:20" ht="13.5" customHeight="1" hidden="1">
      <c r="A120" s="25" t="s">
        <v>35</v>
      </c>
      <c r="B120" s="25"/>
      <c r="C120" s="20"/>
      <c r="D120" s="20"/>
      <c r="E120" s="20"/>
      <c r="F120" s="60"/>
      <c r="G120" s="88"/>
      <c r="H120" s="6"/>
      <c r="K120" s="19"/>
      <c r="P120" s="30"/>
      <c r="Q120" s="30"/>
      <c r="R120" s="96" t="s">
        <v>29</v>
      </c>
      <c r="S120" s="33"/>
      <c r="T120" s="135" t="s">
        <v>50</v>
      </c>
    </row>
    <row r="121" spans="1:20" ht="13.5" customHeight="1" hidden="1">
      <c r="A121" s="25"/>
      <c r="B121" s="25"/>
      <c r="C121" s="20"/>
      <c r="D121" s="20"/>
      <c r="E121" s="20"/>
      <c r="F121" s="60"/>
      <c r="G121" s="88"/>
      <c r="H121" s="6"/>
      <c r="K121" s="19"/>
      <c r="P121" s="30"/>
      <c r="Q121" s="30"/>
      <c r="R121" s="97"/>
      <c r="S121" s="33"/>
      <c r="T121" s="42"/>
    </row>
    <row r="122" spans="1:20" ht="13.5" customHeight="1" hidden="1">
      <c r="A122" s="25"/>
      <c r="B122" s="11"/>
      <c r="C122" s="10"/>
      <c r="D122" s="8"/>
      <c r="E122" s="8"/>
      <c r="F122" s="89"/>
      <c r="G122" s="88"/>
      <c r="H122" s="6"/>
      <c r="K122" s="19"/>
      <c r="P122" s="30"/>
      <c r="Q122" s="30"/>
      <c r="R122" s="97"/>
      <c r="S122" s="33"/>
      <c r="T122" s="42"/>
    </row>
    <row r="123" spans="1:20" ht="13.5" customHeight="1" hidden="1">
      <c r="A123" s="25"/>
      <c r="B123" s="11"/>
      <c r="C123" s="10"/>
      <c r="D123" s="8"/>
      <c r="E123" s="8"/>
      <c r="F123" s="89"/>
      <c r="G123" s="88"/>
      <c r="H123" s="6"/>
      <c r="K123" s="19"/>
      <c r="P123" s="30"/>
      <c r="Q123" s="30"/>
      <c r="R123" s="97"/>
      <c r="S123" s="30"/>
      <c r="T123" s="42"/>
    </row>
    <row r="124" spans="1:20" ht="13.5" customHeight="1" hidden="1">
      <c r="A124" s="65"/>
      <c r="B124" s="74" t="s">
        <v>3</v>
      </c>
      <c r="C124" s="74"/>
      <c r="D124" s="75"/>
      <c r="E124" s="75"/>
      <c r="F124" s="71">
        <f>SUM(F116:F122)</f>
        <v>0</v>
      </c>
      <c r="G124" s="17"/>
      <c r="H124" s="6"/>
      <c r="P124" s="30"/>
      <c r="Q124" s="30"/>
      <c r="R124" s="97"/>
      <c r="S124" s="34">
        <f>SUM(S120:S122)</f>
        <v>0</v>
      </c>
      <c r="T124" s="42"/>
    </row>
    <row r="125" spans="1:20" ht="13.5" customHeight="1" hidden="1">
      <c r="A125" s="80"/>
      <c r="B125" s="61"/>
      <c r="C125" s="61"/>
      <c r="D125" s="62"/>
      <c r="E125" s="62"/>
      <c r="F125" s="59"/>
      <c r="G125" s="81"/>
      <c r="H125" s="6"/>
      <c r="P125" s="30"/>
      <c r="Q125" s="30"/>
      <c r="R125" s="13"/>
      <c r="S125" s="13"/>
      <c r="T125" s="104"/>
    </row>
    <row r="126" spans="1:20" s="18" customFormat="1" ht="15" hidden="1">
      <c r="A126" s="16" t="s">
        <v>76</v>
      </c>
      <c r="B126" s="16"/>
      <c r="C126" s="16"/>
      <c r="D126" s="16"/>
      <c r="E126" s="16"/>
      <c r="F126" s="29"/>
      <c r="G126" s="63"/>
      <c r="H126" s="17"/>
      <c r="P126" s="31"/>
      <c r="Q126" s="31"/>
      <c r="T126" s="90"/>
    </row>
    <row r="127" spans="1:20" s="18" customFormat="1" ht="15" hidden="1">
      <c r="A127" s="16" t="s">
        <v>4</v>
      </c>
      <c r="B127" s="4"/>
      <c r="C127" s="48"/>
      <c r="D127" s="16"/>
      <c r="E127" s="16"/>
      <c r="F127" s="29"/>
      <c r="G127" s="63"/>
      <c r="H127" s="17"/>
      <c r="P127" s="32" t="s">
        <v>11</v>
      </c>
      <c r="Q127" s="32" t="s">
        <v>9</v>
      </c>
      <c r="T127" s="90"/>
    </row>
    <row r="128" spans="1:20" s="18" customFormat="1" ht="15" hidden="1">
      <c r="A128" s="16"/>
      <c r="B128" s="24"/>
      <c r="C128" s="15"/>
      <c r="D128" s="16"/>
      <c r="E128" s="16"/>
      <c r="F128" s="29"/>
      <c r="G128" s="63"/>
      <c r="H128" s="17"/>
      <c r="P128" s="32"/>
      <c r="Q128" s="32"/>
      <c r="T128" s="90"/>
    </row>
    <row r="129" spans="1:20" s="18" customFormat="1" ht="15" hidden="1">
      <c r="A129" s="16"/>
      <c r="B129" s="24"/>
      <c r="C129" s="15"/>
      <c r="D129" s="16"/>
      <c r="E129" s="16"/>
      <c r="F129" s="132"/>
      <c r="G129" s="63"/>
      <c r="H129" s="17"/>
      <c r="P129" s="32"/>
      <c r="Q129" s="32"/>
      <c r="T129" s="90"/>
    </row>
    <row r="130" spans="1:20" s="18" customFormat="1" ht="20.25" hidden="1">
      <c r="A130" s="125" t="s">
        <v>18</v>
      </c>
      <c r="B130" s="11"/>
      <c r="C130" s="15"/>
      <c r="D130" s="16"/>
      <c r="E130" s="16"/>
      <c r="F130" s="60"/>
      <c r="G130" s="82"/>
      <c r="H130" s="17"/>
      <c r="K130" s="21"/>
      <c r="P130" s="30"/>
      <c r="Q130" s="30"/>
      <c r="T130" s="90"/>
    </row>
    <row r="131" spans="1:20" s="18" customFormat="1" ht="15.75" hidden="1">
      <c r="A131" s="124"/>
      <c r="B131" s="11"/>
      <c r="C131" s="15"/>
      <c r="D131" s="16"/>
      <c r="E131" s="16"/>
      <c r="F131" s="60"/>
      <c r="G131" s="82"/>
      <c r="H131" s="17"/>
      <c r="K131" s="21"/>
      <c r="P131" s="30"/>
      <c r="Q131" s="30"/>
      <c r="T131" s="90"/>
    </row>
    <row r="132" spans="1:20" s="18" customFormat="1" ht="15" hidden="1">
      <c r="A132" s="9" t="s">
        <v>22</v>
      </c>
      <c r="B132" s="11"/>
      <c r="C132" s="15"/>
      <c r="D132" s="16"/>
      <c r="E132" s="16"/>
      <c r="F132" s="60"/>
      <c r="G132" s="82"/>
      <c r="H132" s="17"/>
      <c r="K132" s="21"/>
      <c r="P132" s="30"/>
      <c r="Q132" s="30"/>
      <c r="R132" s="43"/>
      <c r="S132" s="43"/>
      <c r="T132" s="104"/>
    </row>
    <row r="133" spans="1:20" s="18" customFormat="1" ht="15" hidden="1">
      <c r="A133" s="9"/>
      <c r="B133" s="11"/>
      <c r="C133" s="15"/>
      <c r="D133" s="16"/>
      <c r="E133" s="16"/>
      <c r="F133" s="60"/>
      <c r="G133" s="82"/>
      <c r="H133" s="17"/>
      <c r="K133" s="21"/>
      <c r="P133" s="30"/>
      <c r="Q133" s="30"/>
      <c r="R133" s="31"/>
      <c r="S133" s="31"/>
      <c r="T133" s="34"/>
    </row>
    <row r="134" spans="1:20" s="18" customFormat="1" ht="15" hidden="1">
      <c r="A134" s="25" t="s">
        <v>2</v>
      </c>
      <c r="B134" s="11"/>
      <c r="C134" s="10"/>
      <c r="D134" s="16"/>
      <c r="E134" s="16"/>
      <c r="F134" s="60"/>
      <c r="G134" s="82"/>
      <c r="H134" s="17"/>
      <c r="K134" s="21"/>
      <c r="P134" s="30"/>
      <c r="Q134" s="30"/>
      <c r="R134" s="94" t="s">
        <v>28</v>
      </c>
      <c r="S134" s="108"/>
      <c r="T134" s="115" t="s">
        <v>50</v>
      </c>
    </row>
    <row r="135" spans="1:23" s="18" customFormat="1" ht="15" hidden="1">
      <c r="A135" s="25" t="s">
        <v>2</v>
      </c>
      <c r="B135" s="11"/>
      <c r="C135" s="15"/>
      <c r="D135" s="16"/>
      <c r="E135" s="16"/>
      <c r="F135" s="60"/>
      <c r="G135" s="82"/>
      <c r="H135" s="17"/>
      <c r="K135" s="21"/>
      <c r="P135" s="30"/>
      <c r="Q135" s="30"/>
      <c r="R135" s="94"/>
      <c r="S135" s="108"/>
      <c r="T135" s="108"/>
      <c r="U135" s="157">
        <f>S134+S135</f>
        <v>0</v>
      </c>
      <c r="V135" s="157"/>
      <c r="W135" s="157"/>
    </row>
    <row r="136" spans="1:20" s="18" customFormat="1" ht="15" hidden="1">
      <c r="A136" s="9" t="s">
        <v>7</v>
      </c>
      <c r="B136" s="11"/>
      <c r="C136" s="15"/>
      <c r="D136" s="16"/>
      <c r="E136" s="16"/>
      <c r="F136" s="60"/>
      <c r="G136" s="82"/>
      <c r="H136" s="17"/>
      <c r="K136" s="21"/>
      <c r="P136" s="30"/>
      <c r="Q136" s="30"/>
      <c r="R136" s="94"/>
      <c r="S136" s="94"/>
      <c r="T136" s="108"/>
    </row>
    <row r="137" spans="1:20" s="18" customFormat="1" ht="15" hidden="1">
      <c r="A137" s="25" t="s">
        <v>2</v>
      </c>
      <c r="B137" s="11"/>
      <c r="C137" s="10"/>
      <c r="D137" s="16"/>
      <c r="E137" s="16"/>
      <c r="F137" s="60"/>
      <c r="G137" s="82"/>
      <c r="H137" s="17"/>
      <c r="K137" s="21"/>
      <c r="P137" s="30"/>
      <c r="Q137" s="30"/>
      <c r="R137" s="94" t="s">
        <v>61</v>
      </c>
      <c r="S137" s="108"/>
      <c r="T137" s="115" t="s">
        <v>50</v>
      </c>
    </row>
    <row r="138" spans="1:23" s="18" customFormat="1" ht="15" hidden="1">
      <c r="A138" s="25"/>
      <c r="B138" s="11"/>
      <c r="C138" s="10"/>
      <c r="D138" s="16"/>
      <c r="E138" s="16"/>
      <c r="F138" s="60"/>
      <c r="G138" s="82"/>
      <c r="H138" s="17"/>
      <c r="K138" s="21"/>
      <c r="P138" s="30"/>
      <c r="Q138" s="30"/>
      <c r="R138" s="94"/>
      <c r="S138" s="108"/>
      <c r="T138" s="115"/>
      <c r="U138" s="160">
        <f>S137+S138</f>
        <v>0</v>
      </c>
      <c r="V138" s="160"/>
      <c r="W138" s="160"/>
    </row>
    <row r="139" spans="1:23" s="18" customFormat="1" ht="15" hidden="1">
      <c r="A139" s="25" t="s">
        <v>64</v>
      </c>
      <c r="B139" s="11"/>
      <c r="C139" s="10"/>
      <c r="D139" s="16"/>
      <c r="E139" s="16"/>
      <c r="F139" s="60"/>
      <c r="G139" s="82"/>
      <c r="H139" s="17"/>
      <c r="K139" s="21"/>
      <c r="P139" s="30"/>
      <c r="Q139" s="30"/>
      <c r="R139" s="94" t="s">
        <v>69</v>
      </c>
      <c r="S139" s="108"/>
      <c r="T139" s="115"/>
      <c r="U139" s="160"/>
      <c r="V139" s="160"/>
      <c r="W139" s="160"/>
    </row>
    <row r="140" spans="1:23" s="18" customFormat="1" ht="15" hidden="1">
      <c r="A140" s="25" t="s">
        <v>64</v>
      </c>
      <c r="B140" s="11"/>
      <c r="C140" s="10"/>
      <c r="D140" s="16"/>
      <c r="E140" s="16"/>
      <c r="F140" s="60"/>
      <c r="G140" s="82"/>
      <c r="H140" s="17"/>
      <c r="K140" s="21"/>
      <c r="P140" s="30"/>
      <c r="Q140" s="30"/>
      <c r="R140" s="94" t="s">
        <v>70</v>
      </c>
      <c r="S140" s="108"/>
      <c r="T140" s="115"/>
      <c r="U140" s="160"/>
      <c r="V140" s="160"/>
      <c r="W140" s="160"/>
    </row>
    <row r="141" spans="1:23" s="18" customFormat="1" ht="15" hidden="1">
      <c r="A141" s="25" t="s">
        <v>64</v>
      </c>
      <c r="B141" s="11"/>
      <c r="C141" s="10"/>
      <c r="D141" s="16"/>
      <c r="E141" s="16"/>
      <c r="F141" s="60"/>
      <c r="G141" s="82"/>
      <c r="H141" s="17"/>
      <c r="K141" s="21"/>
      <c r="P141" s="30"/>
      <c r="Q141" s="30"/>
      <c r="R141" s="94" t="s">
        <v>71</v>
      </c>
      <c r="S141" s="108"/>
      <c r="T141" s="115"/>
      <c r="U141" s="160"/>
      <c r="V141" s="160"/>
      <c r="W141" s="160"/>
    </row>
    <row r="142" spans="1:23" s="18" customFormat="1" ht="15" hidden="1">
      <c r="A142" s="25"/>
      <c r="B142" s="11"/>
      <c r="C142" s="10"/>
      <c r="D142" s="16"/>
      <c r="E142" s="16"/>
      <c r="F142" s="60"/>
      <c r="G142" s="82"/>
      <c r="H142" s="17"/>
      <c r="K142" s="21"/>
      <c r="P142" s="30"/>
      <c r="Q142" s="30"/>
      <c r="R142" s="94"/>
      <c r="S142" s="108"/>
      <c r="T142" s="115"/>
      <c r="U142" s="160"/>
      <c r="V142" s="160"/>
      <c r="W142" s="160"/>
    </row>
    <row r="143" spans="1:23" s="18" customFormat="1" ht="15" hidden="1">
      <c r="A143" s="25"/>
      <c r="B143" s="11"/>
      <c r="C143" s="10"/>
      <c r="D143" s="16"/>
      <c r="E143" s="16"/>
      <c r="F143" s="60"/>
      <c r="G143" s="82"/>
      <c r="H143" s="17"/>
      <c r="K143" s="21"/>
      <c r="P143" s="30"/>
      <c r="Q143" s="30"/>
      <c r="R143" s="94"/>
      <c r="S143" s="108"/>
      <c r="T143" s="115"/>
      <c r="U143" s="160"/>
      <c r="V143" s="160"/>
      <c r="W143" s="160"/>
    </row>
    <row r="144" spans="1:20" s="18" customFormat="1" ht="15" hidden="1">
      <c r="A144" s="9" t="s">
        <v>15</v>
      </c>
      <c r="B144" s="11"/>
      <c r="C144" s="10"/>
      <c r="D144" s="16"/>
      <c r="E144" s="16"/>
      <c r="F144" s="60"/>
      <c r="G144" s="82"/>
      <c r="H144" s="17"/>
      <c r="K144" s="21"/>
      <c r="P144" s="30"/>
      <c r="Q144" s="30"/>
      <c r="R144" s="94"/>
      <c r="S144" s="108"/>
      <c r="T144" s="115"/>
    </row>
    <row r="145" spans="1:20" s="18" customFormat="1" ht="15" hidden="1">
      <c r="A145" s="25" t="s">
        <v>65</v>
      </c>
      <c r="B145" s="11"/>
      <c r="C145" s="10"/>
      <c r="D145" s="16"/>
      <c r="E145" s="16"/>
      <c r="F145" s="60"/>
      <c r="G145" s="82"/>
      <c r="H145" s="17"/>
      <c r="K145" s="21"/>
      <c r="P145" s="30"/>
      <c r="Q145" s="30"/>
      <c r="R145" s="94" t="s">
        <v>72</v>
      </c>
      <c r="S145" s="108"/>
      <c r="T145" s="115"/>
    </row>
    <row r="146" spans="1:20" s="18" customFormat="1" ht="15" hidden="1">
      <c r="A146" s="25" t="s">
        <v>65</v>
      </c>
      <c r="B146" s="11"/>
      <c r="C146" s="10"/>
      <c r="D146" s="16"/>
      <c r="E146" s="16"/>
      <c r="F146" s="60"/>
      <c r="G146" s="82"/>
      <c r="H146" s="17"/>
      <c r="K146" s="21"/>
      <c r="P146" s="30"/>
      <c r="Q146" s="30"/>
      <c r="R146" s="94" t="s">
        <v>63</v>
      </c>
      <c r="S146" s="108"/>
      <c r="T146" s="115" t="s">
        <v>50</v>
      </c>
    </row>
    <row r="147" spans="1:20" s="18" customFormat="1" ht="15" hidden="1">
      <c r="A147" s="25" t="s">
        <v>65</v>
      </c>
      <c r="B147" s="11"/>
      <c r="C147" s="10"/>
      <c r="D147" s="16"/>
      <c r="E147" s="16"/>
      <c r="F147" s="60"/>
      <c r="G147" s="82"/>
      <c r="H147" s="17"/>
      <c r="K147" s="21"/>
      <c r="P147" s="30"/>
      <c r="Q147" s="30"/>
      <c r="R147" s="94" t="s">
        <v>73</v>
      </c>
      <c r="S147" s="108"/>
      <c r="T147" s="115"/>
    </row>
    <row r="148" spans="1:20" s="18" customFormat="1" ht="15" hidden="1">
      <c r="A148" s="16"/>
      <c r="B148" s="24"/>
      <c r="C148" s="15"/>
      <c r="D148" s="16"/>
      <c r="E148" s="16"/>
      <c r="F148" s="132"/>
      <c r="G148" s="63"/>
      <c r="H148" s="17"/>
      <c r="K148" s="21"/>
      <c r="P148" s="30">
        <v>3000</v>
      </c>
      <c r="Q148" s="30">
        <v>8510111</v>
      </c>
      <c r="R148" s="94"/>
      <c r="S148" s="94"/>
      <c r="T148" s="108"/>
    </row>
    <row r="149" spans="1:20" ht="15" hidden="1">
      <c r="A149" s="66"/>
      <c r="B149" s="66" t="s">
        <v>6</v>
      </c>
      <c r="C149" s="13"/>
      <c r="D149" s="13"/>
      <c r="E149" s="13"/>
      <c r="F149" s="71">
        <f>SUM(F130:F148)</f>
        <v>0</v>
      </c>
      <c r="G149" s="17"/>
      <c r="H149" s="6"/>
      <c r="P149" s="30">
        <v>3000</v>
      </c>
      <c r="Q149" s="30">
        <v>8510111</v>
      </c>
      <c r="R149" s="67"/>
      <c r="S149" s="104">
        <f>SUM(S134:S148)</f>
        <v>0</v>
      </c>
      <c r="T149" s="104"/>
    </row>
    <row r="150" spans="1:20" ht="15" hidden="1">
      <c r="A150" s="57"/>
      <c r="B150" s="57"/>
      <c r="C150" s="58"/>
      <c r="D150" s="58"/>
      <c r="E150" s="58"/>
      <c r="F150" s="59"/>
      <c r="G150" s="81"/>
      <c r="H150" s="6"/>
      <c r="P150" s="30"/>
      <c r="Q150" s="30"/>
      <c r="R150" s="67"/>
      <c r="S150" s="67"/>
      <c r="T150" s="103"/>
    </row>
    <row r="151" spans="1:20" ht="14.25" hidden="1">
      <c r="A151" s="5"/>
      <c r="B151" s="5"/>
      <c r="C151" s="27"/>
      <c r="D151" s="27"/>
      <c r="E151" s="27"/>
      <c r="F151" s="36"/>
      <c r="G151" s="78"/>
      <c r="H151" s="6"/>
      <c r="P151" s="30"/>
      <c r="Q151" s="30"/>
      <c r="R151" s="67"/>
      <c r="S151" s="67"/>
      <c r="T151" s="103"/>
    </row>
    <row r="152" spans="1:20" ht="15" hidden="1">
      <c r="A152" s="16" t="s">
        <v>77</v>
      </c>
      <c r="B152" s="16"/>
      <c r="C152" s="16"/>
      <c r="D152" s="16"/>
      <c r="E152" s="16"/>
      <c r="F152" s="28"/>
      <c r="G152" s="28"/>
      <c r="H152" s="6"/>
      <c r="P152" s="30"/>
      <c r="Q152" s="30"/>
      <c r="R152" s="91"/>
      <c r="S152" s="91"/>
      <c r="T152" s="92"/>
    </row>
    <row r="153" spans="1:20" ht="15" hidden="1">
      <c r="A153" s="16" t="s">
        <v>4</v>
      </c>
      <c r="B153" s="4"/>
      <c r="C153" s="48"/>
      <c r="D153" s="16"/>
      <c r="E153" s="16"/>
      <c r="F153" s="36"/>
      <c r="G153" s="36"/>
      <c r="H153" s="6"/>
      <c r="P153" s="30"/>
      <c r="Q153" s="30"/>
      <c r="R153" s="91"/>
      <c r="S153" s="91"/>
      <c r="T153" s="92"/>
    </row>
    <row r="154" spans="1:20" ht="15" hidden="1">
      <c r="A154" s="16"/>
      <c r="B154" s="24"/>
      <c r="C154" s="15"/>
      <c r="D154" s="16"/>
      <c r="E154" s="16"/>
      <c r="F154" s="36"/>
      <c r="G154" s="36"/>
      <c r="H154" s="6"/>
      <c r="P154" s="30"/>
      <c r="Q154" s="30"/>
      <c r="R154" s="91"/>
      <c r="S154" s="91"/>
      <c r="T154" s="92"/>
    </row>
    <row r="155" spans="1:20" ht="10.5" customHeight="1">
      <c r="A155" s="16"/>
      <c r="B155" s="24"/>
      <c r="C155" s="15"/>
      <c r="D155" s="16"/>
      <c r="E155" s="16"/>
      <c r="F155" s="36"/>
      <c r="G155" s="36"/>
      <c r="H155" s="6"/>
      <c r="P155" s="30"/>
      <c r="Q155" s="30"/>
      <c r="T155" s="64"/>
    </row>
    <row r="156" spans="1:17" ht="15" hidden="1">
      <c r="A156" s="16"/>
      <c r="B156" s="24"/>
      <c r="C156" s="15"/>
      <c r="D156" s="16"/>
      <c r="E156" s="16"/>
      <c r="F156" s="36"/>
      <c r="G156" s="36"/>
      <c r="H156" s="6"/>
      <c r="P156" s="30"/>
      <c r="Q156" s="30"/>
    </row>
    <row r="157" spans="1:17" ht="15" hidden="1">
      <c r="A157" s="16"/>
      <c r="B157" s="24"/>
      <c r="C157" s="15"/>
      <c r="D157" s="16"/>
      <c r="E157" s="16"/>
      <c r="F157" s="36"/>
      <c r="G157" s="36"/>
      <c r="H157" s="6"/>
      <c r="P157" s="30"/>
      <c r="Q157" s="30"/>
    </row>
    <row r="158" spans="1:17" ht="15" hidden="1">
      <c r="A158" s="16"/>
      <c r="B158" s="24"/>
      <c r="C158" s="15"/>
      <c r="D158" s="16"/>
      <c r="E158" s="16"/>
      <c r="F158" s="36"/>
      <c r="G158" s="36"/>
      <c r="H158" s="6"/>
      <c r="P158" s="30"/>
      <c r="Q158" s="30"/>
    </row>
    <row r="159" spans="1:20" ht="15" hidden="1">
      <c r="A159" s="16"/>
      <c r="B159" s="24"/>
      <c r="C159" s="15"/>
      <c r="D159" s="16"/>
      <c r="E159" s="16"/>
      <c r="F159" s="36"/>
      <c r="G159" s="36"/>
      <c r="H159" s="6"/>
      <c r="P159" s="30"/>
      <c r="Q159" s="30"/>
      <c r="R159" s="18" t="s">
        <v>21</v>
      </c>
      <c r="S159" s="18"/>
      <c r="T159" s="18"/>
    </row>
    <row r="160" spans="1:20" ht="18" hidden="1">
      <c r="A160" s="72"/>
      <c r="B160" s="9"/>
      <c r="C160" s="126" t="s">
        <v>55</v>
      </c>
      <c r="D160" s="8"/>
      <c r="E160" s="8"/>
      <c r="F160" s="3"/>
      <c r="G160" s="73"/>
      <c r="P160" s="32" t="s">
        <v>11</v>
      </c>
      <c r="Q160" s="32" t="s">
        <v>9</v>
      </c>
      <c r="R160" s="18"/>
      <c r="S160" s="18"/>
      <c r="T160" s="18"/>
    </row>
    <row r="161" spans="1:20" ht="15.75" hidden="1">
      <c r="A161" s="72"/>
      <c r="B161" s="9"/>
      <c r="C161" s="38"/>
      <c r="D161" s="8"/>
      <c r="E161" s="8"/>
      <c r="F161" s="3"/>
      <c r="G161" s="73"/>
      <c r="P161" s="32"/>
      <c r="Q161" s="32"/>
      <c r="R161" s="18"/>
      <c r="S161" s="93"/>
      <c r="T161" s="18"/>
    </row>
    <row r="162" spans="1:17" ht="20.25" hidden="1">
      <c r="A162" s="125" t="s">
        <v>54</v>
      </c>
      <c r="B162" s="9"/>
      <c r="C162" s="38"/>
      <c r="D162" s="8"/>
      <c r="E162" s="8"/>
      <c r="F162" s="1"/>
      <c r="G162" s="73"/>
      <c r="P162" s="32"/>
      <c r="Q162" s="32"/>
    </row>
    <row r="163" spans="1:17" ht="20.25" hidden="1">
      <c r="A163" s="125"/>
      <c r="B163" s="9"/>
      <c r="C163" s="38"/>
      <c r="D163" s="8"/>
      <c r="E163" s="8"/>
      <c r="F163" s="1"/>
      <c r="G163" s="73"/>
      <c r="P163" s="32"/>
      <c r="Q163" s="32"/>
    </row>
    <row r="164" spans="1:20" ht="15.75" hidden="1">
      <c r="A164" s="323" t="s">
        <v>81</v>
      </c>
      <c r="B164" s="25" t="s">
        <v>113</v>
      </c>
      <c r="C164" s="38"/>
      <c r="D164" s="8"/>
      <c r="E164" s="8"/>
      <c r="F164" s="340"/>
      <c r="G164" s="73"/>
      <c r="P164" s="32"/>
      <c r="Q164" s="32"/>
      <c r="R164" s="30"/>
      <c r="S164" s="30"/>
      <c r="T164" s="30"/>
    </row>
    <row r="165" spans="1:20" ht="16.5" customHeight="1" hidden="1">
      <c r="A165" s="323" t="s">
        <v>81</v>
      </c>
      <c r="B165" s="25" t="s">
        <v>112</v>
      </c>
      <c r="C165" s="323"/>
      <c r="D165" s="8"/>
      <c r="E165" s="8"/>
      <c r="F165" s="340"/>
      <c r="G165" s="73"/>
      <c r="P165" s="32"/>
      <c r="Q165" s="32"/>
      <c r="R165" s="94" t="s">
        <v>29</v>
      </c>
      <c r="S165" s="343"/>
      <c r="T165" s="117" t="s">
        <v>60</v>
      </c>
    </row>
    <row r="166" spans="1:20" ht="20.25" hidden="1">
      <c r="A166" s="125"/>
      <c r="B166" s="9"/>
      <c r="C166" s="38"/>
      <c r="D166" s="8"/>
      <c r="E166" s="8"/>
      <c r="F166" s="331"/>
      <c r="G166" s="73"/>
      <c r="P166" s="32"/>
      <c r="Q166" s="32"/>
      <c r="R166" s="30"/>
      <c r="S166" s="30"/>
      <c r="T166" s="30"/>
    </row>
    <row r="167" spans="1:20" ht="15" hidden="1">
      <c r="A167" s="122" t="s">
        <v>2</v>
      </c>
      <c r="B167" s="101" t="s">
        <v>100</v>
      </c>
      <c r="C167" s="129"/>
      <c r="D167" s="190"/>
      <c r="E167" s="230"/>
      <c r="F167" s="340"/>
      <c r="G167" s="17"/>
      <c r="P167" s="30"/>
      <c r="Q167" s="30"/>
      <c r="R167" s="324" t="s">
        <v>123</v>
      </c>
      <c r="S167" s="346"/>
      <c r="T167" s="325" t="s">
        <v>97</v>
      </c>
    </row>
    <row r="168" spans="1:20" ht="15.75" hidden="1">
      <c r="A168" s="68"/>
      <c r="B168" s="101"/>
      <c r="C168" s="191"/>
      <c r="D168" s="190"/>
      <c r="E168" s="230"/>
      <c r="F168" s="332"/>
      <c r="G168" s="73"/>
      <c r="P168" s="30"/>
      <c r="Q168" s="30"/>
      <c r="R168" s="30"/>
      <c r="S168" s="326"/>
      <c r="T168" s="30"/>
    </row>
    <row r="169" spans="1:20" ht="15.75" hidden="1">
      <c r="A169" s="68"/>
      <c r="B169" s="204" t="s">
        <v>91</v>
      </c>
      <c r="C169" s="191"/>
      <c r="D169" s="190"/>
      <c r="E169" s="230"/>
      <c r="F169" s="332">
        <f>SUM(F164:F168)</f>
        <v>0</v>
      </c>
      <c r="G169" s="73"/>
      <c r="P169" s="30"/>
      <c r="Q169" s="30"/>
      <c r="R169" s="13"/>
      <c r="S169" s="230"/>
      <c r="T169" s="13"/>
    </row>
    <row r="170" spans="1:20" ht="15.75" hidden="1">
      <c r="A170" s="68"/>
      <c r="B170" s="101"/>
      <c r="C170" s="191"/>
      <c r="D170" s="190"/>
      <c r="E170" s="230"/>
      <c r="F170" s="132"/>
      <c r="G170" s="73"/>
      <c r="P170" s="30"/>
      <c r="Q170" s="30"/>
      <c r="R170" s="13"/>
      <c r="S170" s="104"/>
      <c r="T170" s="13"/>
    </row>
    <row r="171" spans="1:20" ht="15" hidden="1">
      <c r="A171" s="278" t="s">
        <v>106</v>
      </c>
      <c r="B171" s="294"/>
      <c r="C171" s="295"/>
      <c r="D171" s="296"/>
      <c r="E171" s="297"/>
      <c r="F171" s="298"/>
      <c r="G171" s="283"/>
      <c r="P171" s="30"/>
      <c r="Q171" s="30"/>
      <c r="R171" s="13"/>
      <c r="S171" s="104"/>
      <c r="T171" s="13"/>
    </row>
    <row r="172" spans="1:20" ht="15" hidden="1">
      <c r="A172" s="284" t="s">
        <v>4</v>
      </c>
      <c r="B172" s="299"/>
      <c r="C172" s="286">
        <v>66998427</v>
      </c>
      <c r="D172" s="287"/>
      <c r="E172" s="287"/>
      <c r="F172" s="300"/>
      <c r="G172" s="289"/>
      <c r="P172" s="30"/>
      <c r="Q172" s="30"/>
      <c r="R172" s="13"/>
      <c r="S172" s="13"/>
      <c r="T172" s="13"/>
    </row>
    <row r="173" spans="1:20" ht="15" hidden="1">
      <c r="A173" s="16"/>
      <c r="B173" s="24"/>
      <c r="C173" s="15"/>
      <c r="D173" s="16"/>
      <c r="E173" s="16"/>
      <c r="F173" s="71"/>
      <c r="G173" s="63"/>
      <c r="P173" s="30"/>
      <c r="Q173" s="30"/>
      <c r="R173" s="13"/>
      <c r="S173" s="13"/>
      <c r="T173" s="13"/>
    </row>
    <row r="174" spans="1:20" ht="15" hidden="1">
      <c r="A174" s="16"/>
      <c r="B174" s="24"/>
      <c r="C174" s="15"/>
      <c r="D174" s="16"/>
      <c r="E174" s="16"/>
      <c r="F174" s="71"/>
      <c r="G174" s="63"/>
      <c r="P174" s="30"/>
      <c r="Q174" s="30"/>
      <c r="R174" s="13"/>
      <c r="S174" s="13"/>
      <c r="T174" s="13"/>
    </row>
    <row r="175" spans="1:20" ht="20.25" hidden="1">
      <c r="A175" s="125" t="s">
        <v>18</v>
      </c>
      <c r="B175" s="24"/>
      <c r="C175" s="15"/>
      <c r="D175" s="16"/>
      <c r="E175" s="16"/>
      <c r="F175" s="71"/>
      <c r="G175" s="63"/>
      <c r="P175" s="30"/>
      <c r="Q175" s="30"/>
      <c r="R175" s="13"/>
      <c r="S175" s="13"/>
      <c r="T175" s="13"/>
    </row>
    <row r="176" spans="1:20" ht="15" hidden="1">
      <c r="A176" s="25"/>
      <c r="B176" s="24"/>
      <c r="C176" s="15"/>
      <c r="D176" s="16"/>
      <c r="E176" s="16"/>
      <c r="F176" s="89"/>
      <c r="G176" s="63"/>
      <c r="P176" s="32"/>
      <c r="Q176" s="32"/>
      <c r="R176" s="13"/>
      <c r="S176" s="13"/>
      <c r="T176" s="13"/>
    </row>
    <row r="177" spans="1:17" s="18" customFormat="1" ht="15" hidden="1">
      <c r="A177" s="49" t="s">
        <v>5</v>
      </c>
      <c r="B177" s="24"/>
      <c r="C177" s="15"/>
      <c r="D177" s="16"/>
      <c r="E177" s="235"/>
      <c r="F177" s="89"/>
      <c r="G177" s="83"/>
      <c r="H177" s="17"/>
      <c r="P177" s="31"/>
      <c r="Q177" s="31"/>
    </row>
    <row r="178" spans="1:20" s="18" customFormat="1" ht="14.25" hidden="1">
      <c r="A178" s="25" t="s">
        <v>2</v>
      </c>
      <c r="B178" s="11" t="s">
        <v>114</v>
      </c>
      <c r="C178" s="10"/>
      <c r="D178" s="8"/>
      <c r="E178" s="236"/>
      <c r="F178" s="341"/>
      <c r="G178" s="78"/>
      <c r="H178" s="17"/>
      <c r="K178" s="19"/>
      <c r="P178" s="30"/>
      <c r="Q178" s="266"/>
      <c r="R178" s="94" t="s">
        <v>48</v>
      </c>
      <c r="S178" s="344"/>
      <c r="T178" s="117" t="s">
        <v>97</v>
      </c>
    </row>
    <row r="179" spans="1:20" s="18" customFormat="1" ht="14.25" hidden="1">
      <c r="A179" s="25" t="s">
        <v>2</v>
      </c>
      <c r="B179" s="11" t="s">
        <v>116</v>
      </c>
      <c r="C179" s="10"/>
      <c r="D179" s="8"/>
      <c r="E179" s="236"/>
      <c r="F179" s="341"/>
      <c r="G179" s="78"/>
      <c r="H179" s="17"/>
      <c r="K179" s="19"/>
      <c r="P179" s="30"/>
      <c r="Q179" s="266"/>
      <c r="R179" s="94"/>
      <c r="S179" s="103"/>
      <c r="T179" s="117"/>
    </row>
    <row r="180" spans="1:20" s="18" customFormat="1" ht="14.25" hidden="1">
      <c r="A180" s="25"/>
      <c r="B180" s="11"/>
      <c r="C180" s="10"/>
      <c r="D180" s="8"/>
      <c r="E180" s="236"/>
      <c r="F180" s="341"/>
      <c r="G180" s="78"/>
      <c r="H180" s="17"/>
      <c r="K180" s="19"/>
      <c r="P180" s="30"/>
      <c r="Q180" s="266"/>
      <c r="R180" s="94"/>
      <c r="S180" s="103"/>
      <c r="T180" s="117"/>
    </row>
    <row r="181" spans="1:20" s="18" customFormat="1" ht="15" hidden="1">
      <c r="A181" s="9" t="s">
        <v>7</v>
      </c>
      <c r="B181" s="24"/>
      <c r="C181" s="15"/>
      <c r="D181" s="16"/>
      <c r="E181" s="235"/>
      <c r="F181" s="340"/>
      <c r="G181" s="78"/>
      <c r="H181" s="17"/>
      <c r="K181" s="19"/>
      <c r="P181" s="30"/>
      <c r="Q181" s="266"/>
      <c r="R181" s="94"/>
      <c r="S181" s="103"/>
      <c r="T181" s="31"/>
    </row>
    <row r="182" spans="1:20" s="18" customFormat="1" ht="14.25" hidden="1">
      <c r="A182" s="25" t="s">
        <v>2</v>
      </c>
      <c r="B182" s="11" t="s">
        <v>89</v>
      </c>
      <c r="C182" s="10"/>
      <c r="D182" s="8"/>
      <c r="E182" s="236"/>
      <c r="F182" s="342"/>
      <c r="G182" s="78"/>
      <c r="H182" s="17"/>
      <c r="I182" s="18" t="s">
        <v>8</v>
      </c>
      <c r="J182" s="18">
        <v>531124</v>
      </c>
      <c r="K182" s="19">
        <v>21.789</v>
      </c>
      <c r="P182" s="30">
        <v>5000</v>
      </c>
      <c r="Q182" s="266">
        <v>9101231</v>
      </c>
      <c r="R182" s="94" t="s">
        <v>61</v>
      </c>
      <c r="S182" s="345"/>
      <c r="T182" s="117" t="s">
        <v>97</v>
      </c>
    </row>
    <row r="183" spans="1:20" s="18" customFormat="1" ht="14.25" hidden="1">
      <c r="A183" s="25" t="s">
        <v>2</v>
      </c>
      <c r="B183" s="11" t="s">
        <v>115</v>
      </c>
      <c r="C183" s="10"/>
      <c r="D183" s="8"/>
      <c r="E183" s="236"/>
      <c r="F183" s="342"/>
      <c r="G183" s="328"/>
      <c r="H183" s="17"/>
      <c r="K183" s="19"/>
      <c r="P183" s="30"/>
      <c r="Q183" s="266"/>
      <c r="R183" s="94"/>
      <c r="S183" s="103"/>
      <c r="T183" s="117"/>
    </row>
    <row r="184" spans="1:20" s="18" customFormat="1" ht="14.25" hidden="1">
      <c r="A184" s="25"/>
      <c r="B184" s="11"/>
      <c r="C184" s="10"/>
      <c r="D184" s="8"/>
      <c r="E184" s="236"/>
      <c r="F184" s="330"/>
      <c r="G184" s="78"/>
      <c r="H184" s="17"/>
      <c r="K184" s="19"/>
      <c r="P184" s="30"/>
      <c r="Q184" s="266"/>
      <c r="R184" s="94"/>
      <c r="S184" s="103"/>
      <c r="T184" s="117"/>
    </row>
    <row r="185" spans="1:20" s="18" customFormat="1" ht="15" hidden="1">
      <c r="A185" s="9" t="s">
        <v>12</v>
      </c>
      <c r="B185" s="11"/>
      <c r="C185" s="10"/>
      <c r="D185" s="8"/>
      <c r="E185" s="236"/>
      <c r="F185" s="322"/>
      <c r="G185" s="78"/>
      <c r="H185" s="17"/>
      <c r="K185" s="19"/>
      <c r="P185" s="30"/>
      <c r="Q185" s="266"/>
      <c r="R185" s="94"/>
      <c r="S185" s="103"/>
      <c r="T185" s="117"/>
    </row>
    <row r="186" spans="1:20" s="18" customFormat="1" ht="14.25" hidden="1">
      <c r="A186" s="25" t="s">
        <v>2</v>
      </c>
      <c r="B186" s="11" t="s">
        <v>107</v>
      </c>
      <c r="C186" s="10"/>
      <c r="D186" s="8"/>
      <c r="F186" s="327"/>
      <c r="G186" s="78"/>
      <c r="H186" s="17"/>
      <c r="K186" s="19"/>
      <c r="P186" s="30"/>
      <c r="Q186" s="266"/>
      <c r="R186" s="94" t="s">
        <v>69</v>
      </c>
      <c r="S186" s="345"/>
      <c r="T186" s="117" t="s">
        <v>97</v>
      </c>
    </row>
    <row r="187" spans="1:20" s="18" customFormat="1" ht="14.25" hidden="1">
      <c r="A187" s="25"/>
      <c r="B187" s="11" t="s">
        <v>108</v>
      </c>
      <c r="C187" s="10"/>
      <c r="D187" s="8"/>
      <c r="F187" s="327"/>
      <c r="G187" s="78"/>
      <c r="H187" s="17"/>
      <c r="K187" s="19"/>
      <c r="P187" s="30"/>
      <c r="Q187" s="266"/>
      <c r="R187" s="94" t="s">
        <v>119</v>
      </c>
      <c r="S187" s="345"/>
      <c r="T187" s="117"/>
    </row>
    <row r="188" spans="1:20" s="18" customFormat="1" ht="14.25" hidden="1">
      <c r="A188" s="25"/>
      <c r="B188" s="11" t="s">
        <v>109</v>
      </c>
      <c r="C188" s="10"/>
      <c r="D188" s="8"/>
      <c r="F188" s="327"/>
      <c r="G188" s="78"/>
      <c r="H188" s="17"/>
      <c r="K188" s="19"/>
      <c r="P188" s="30"/>
      <c r="Q188" s="266"/>
      <c r="R188" s="94" t="s">
        <v>120</v>
      </c>
      <c r="S188" s="345"/>
      <c r="T188" s="117"/>
    </row>
    <row r="189" spans="1:20" s="18" customFormat="1" ht="14.25" hidden="1">
      <c r="A189" s="25"/>
      <c r="B189" s="11" t="s">
        <v>110</v>
      </c>
      <c r="C189" s="10"/>
      <c r="D189" s="8"/>
      <c r="F189" s="327"/>
      <c r="G189" s="78"/>
      <c r="H189" s="17"/>
      <c r="K189" s="19"/>
      <c r="P189" s="30"/>
      <c r="Q189" s="266"/>
      <c r="R189" s="94" t="s">
        <v>121</v>
      </c>
      <c r="S189" s="345"/>
      <c r="T189" s="117"/>
    </row>
    <row r="190" spans="1:20" s="18" customFormat="1" ht="14.25" hidden="1">
      <c r="A190" s="25"/>
      <c r="B190" s="11" t="s">
        <v>111</v>
      </c>
      <c r="C190" s="10"/>
      <c r="D190" s="8"/>
      <c r="F190" s="327"/>
      <c r="G190" s="78"/>
      <c r="H190" s="17"/>
      <c r="K190" s="19"/>
      <c r="P190" s="30"/>
      <c r="Q190" s="266"/>
      <c r="R190" s="94" t="s">
        <v>122</v>
      </c>
      <c r="S190" s="345"/>
      <c r="T190" s="117"/>
    </row>
    <row r="191" spans="1:20" s="18" customFormat="1" ht="14.25" hidden="1">
      <c r="A191" s="25"/>
      <c r="B191" s="11"/>
      <c r="C191" s="10"/>
      <c r="D191" s="8"/>
      <c r="E191" s="236"/>
      <c r="F191" s="256"/>
      <c r="G191" s="78"/>
      <c r="H191" s="17"/>
      <c r="K191" s="19"/>
      <c r="P191" s="30"/>
      <c r="Q191" s="266"/>
      <c r="R191" s="94"/>
      <c r="S191" s="103"/>
      <c r="T191" s="117"/>
    </row>
    <row r="192" spans="1:20" s="18" customFormat="1" ht="15" hidden="1">
      <c r="A192" s="9" t="s">
        <v>88</v>
      </c>
      <c r="B192" s="11"/>
      <c r="C192" s="10"/>
      <c r="D192" s="8"/>
      <c r="E192" s="236"/>
      <c r="F192" s="89"/>
      <c r="G192" s="78"/>
      <c r="H192" s="17"/>
      <c r="K192" s="19"/>
      <c r="P192" s="30"/>
      <c r="Q192" s="266"/>
      <c r="R192" s="94"/>
      <c r="S192" s="103"/>
      <c r="T192" s="117"/>
    </row>
    <row r="193" spans="1:20" s="18" customFormat="1" ht="15" hidden="1">
      <c r="A193" s="25" t="s">
        <v>81</v>
      </c>
      <c r="B193" s="101"/>
      <c r="C193" s="191"/>
      <c r="D193" s="190"/>
      <c r="E193" s="230"/>
      <c r="F193" s="332"/>
      <c r="G193" s="78"/>
      <c r="H193" s="17"/>
      <c r="K193" s="19"/>
      <c r="P193" s="30"/>
      <c r="Q193" s="266"/>
      <c r="R193" s="186"/>
      <c r="S193" s="103"/>
      <c r="T193" s="187"/>
    </row>
    <row r="194" spans="1:20" s="18" customFormat="1" ht="15" hidden="1">
      <c r="A194" s="25" t="s">
        <v>81</v>
      </c>
      <c r="B194" s="101"/>
      <c r="C194" s="191"/>
      <c r="D194" s="190"/>
      <c r="E194" s="230"/>
      <c r="F194" s="332"/>
      <c r="G194" s="78"/>
      <c r="H194" s="17"/>
      <c r="K194" s="19"/>
      <c r="P194" s="30"/>
      <c r="Q194" s="266"/>
      <c r="R194" s="186"/>
      <c r="S194" s="123"/>
      <c r="T194" s="187"/>
    </row>
    <row r="195" spans="1:20" ht="15" hidden="1">
      <c r="A195" s="16"/>
      <c r="B195" s="132" t="s">
        <v>92</v>
      </c>
      <c r="C195" s="132"/>
      <c r="D195" s="132"/>
      <c r="E195" s="132"/>
      <c r="F195" s="332">
        <f>F186+F187+F188+F189++F178+F179+F182+F183+F190</f>
        <v>0</v>
      </c>
      <c r="G195" s="36"/>
      <c r="P195" s="30">
        <v>5000</v>
      </c>
      <c r="Q195" s="266">
        <v>9100511</v>
      </c>
      <c r="R195" s="13"/>
      <c r="S195" s="13"/>
      <c r="T195" s="13"/>
    </row>
    <row r="196" spans="1:19" ht="15" hidden="1">
      <c r="A196" s="57"/>
      <c r="B196" s="57"/>
      <c r="C196" s="58"/>
      <c r="D196" s="58"/>
      <c r="E196" s="58"/>
      <c r="F196" s="107"/>
      <c r="G196" s="106"/>
      <c r="P196" s="30"/>
      <c r="Q196" s="30"/>
      <c r="S196" s="90">
        <f>SUM(S178:S195)</f>
        <v>0</v>
      </c>
    </row>
    <row r="197" spans="1:18" ht="14.25" hidden="1">
      <c r="A197" s="5"/>
      <c r="B197" s="5"/>
      <c r="C197" s="27"/>
      <c r="D197" s="27"/>
      <c r="E197" s="27"/>
      <c r="F197" s="89"/>
      <c r="G197" s="78"/>
      <c r="P197" s="30"/>
      <c r="Q197" s="30"/>
      <c r="R197" s="64"/>
    </row>
    <row r="198" spans="1:17" ht="15" hidden="1">
      <c r="A198" s="278" t="s">
        <v>105</v>
      </c>
      <c r="B198" s="281"/>
      <c r="C198" s="281"/>
      <c r="D198" s="281"/>
      <c r="E198" s="281"/>
      <c r="F198" s="290"/>
      <c r="G198" s="291"/>
      <c r="P198" s="30"/>
      <c r="Q198" s="30"/>
    </row>
    <row r="199" spans="1:17" ht="15" hidden="1">
      <c r="A199" s="284" t="s">
        <v>4</v>
      </c>
      <c r="B199" s="299"/>
      <c r="C199" s="286">
        <v>66998427</v>
      </c>
      <c r="D199" s="287"/>
      <c r="E199" s="287"/>
      <c r="F199" s="292"/>
      <c r="G199" s="293"/>
      <c r="P199" s="30"/>
      <c r="Q199" s="30"/>
    </row>
    <row r="200" spans="1:17" ht="15" hidden="1">
      <c r="A200" s="16"/>
      <c r="B200" s="4"/>
      <c r="C200" s="15"/>
      <c r="D200" s="16"/>
      <c r="E200" s="16"/>
      <c r="F200" s="36"/>
      <c r="G200" s="36"/>
      <c r="P200" s="30"/>
      <c r="Q200" s="30"/>
    </row>
    <row r="201" spans="1:17" ht="15">
      <c r="A201" s="239"/>
      <c r="B201" s="240"/>
      <c r="C201" s="241"/>
      <c r="D201" s="239"/>
      <c r="E201" s="16"/>
      <c r="F201" s="36"/>
      <c r="G201" s="36"/>
      <c r="P201" s="30"/>
      <c r="Q201" s="30"/>
    </row>
    <row r="202" spans="1:17" ht="18">
      <c r="A202" s="242"/>
      <c r="B202" s="243"/>
      <c r="C202" s="244" t="s">
        <v>57</v>
      </c>
      <c r="D202" s="242"/>
      <c r="E202" s="16"/>
      <c r="F202" s="36"/>
      <c r="G202" s="36"/>
      <c r="P202" s="30"/>
      <c r="Q202" s="30"/>
    </row>
    <row r="203" spans="1:17" ht="15">
      <c r="A203" s="16"/>
      <c r="B203" s="4"/>
      <c r="C203" s="15"/>
      <c r="D203" s="16"/>
      <c r="E203" s="16"/>
      <c r="F203" s="89"/>
      <c r="G203" s="89"/>
      <c r="P203" s="30"/>
      <c r="Q203" s="30"/>
    </row>
    <row r="204" spans="1:17" ht="18">
      <c r="A204" s="245" t="s">
        <v>14</v>
      </c>
      <c r="B204" s="4"/>
      <c r="C204" s="15"/>
      <c r="D204" s="16"/>
      <c r="E204" s="16"/>
      <c r="F204" s="89"/>
      <c r="G204" s="89"/>
      <c r="P204" s="30"/>
      <c r="Q204" s="30"/>
    </row>
    <row r="205" spans="1:20" ht="18">
      <c r="A205" s="245"/>
      <c r="B205" s="204" t="s">
        <v>36</v>
      </c>
      <c r="C205" s="15"/>
      <c r="D205" s="16"/>
      <c r="E205" s="16"/>
      <c r="F205" s="232">
        <v>23266</v>
      </c>
      <c r="G205" s="89"/>
      <c r="P205" s="30"/>
      <c r="Q205" s="30"/>
      <c r="R205" s="264" t="s">
        <v>29</v>
      </c>
      <c r="S205" s="265">
        <v>23266</v>
      </c>
      <c r="T205" s="264" t="s">
        <v>60</v>
      </c>
    </row>
    <row r="206" spans="1:20" ht="15.75">
      <c r="A206" s="124"/>
      <c r="B206" s="238"/>
      <c r="C206" s="124"/>
      <c r="D206" s="124"/>
      <c r="E206" s="124"/>
      <c r="F206" s="336"/>
      <c r="G206" s="372"/>
      <c r="P206" s="30"/>
      <c r="Q206" s="30"/>
      <c r="R206" s="362"/>
      <c r="S206" s="265"/>
      <c r="T206" s="362"/>
    </row>
    <row r="207" spans="1:20" ht="15.75">
      <c r="A207" s="124"/>
      <c r="B207" s="238" t="s">
        <v>91</v>
      </c>
      <c r="C207" s="124"/>
      <c r="D207" s="124"/>
      <c r="E207" s="124"/>
      <c r="F207" s="373">
        <f>SUM(F205:F206)</f>
        <v>23266</v>
      </c>
      <c r="G207" s="372"/>
      <c r="P207" s="30"/>
      <c r="Q207" s="30"/>
      <c r="R207" s="362"/>
      <c r="S207" s="366">
        <f>SUM(S205:S206)</f>
        <v>23266</v>
      </c>
      <c r="T207" s="362"/>
    </row>
    <row r="208" spans="1:20" ht="15.75">
      <c r="A208" s="124"/>
      <c r="B208" s="238"/>
      <c r="C208" s="124"/>
      <c r="D208" s="124"/>
      <c r="E208" s="124"/>
      <c r="F208" s="374"/>
      <c r="G208" s="372"/>
      <c r="P208" s="30"/>
      <c r="Q208" s="30"/>
      <c r="R208" s="362"/>
      <c r="S208" s="265"/>
      <c r="T208" s="362"/>
    </row>
    <row r="209" spans="1:20" ht="15.75">
      <c r="A209" s="278" t="s">
        <v>146</v>
      </c>
      <c r="B209" s="294"/>
      <c r="C209" s="295"/>
      <c r="D209" s="296"/>
      <c r="E209" s="297"/>
      <c r="F209" s="298"/>
      <c r="G209" s="301"/>
      <c r="P209" s="30"/>
      <c r="Q209" s="30"/>
      <c r="R209" s="30"/>
      <c r="S209" s="33"/>
      <c r="T209" s="30"/>
    </row>
    <row r="210" spans="1:20" ht="15.75">
      <c r="A210" s="284" t="s">
        <v>4</v>
      </c>
      <c r="B210" s="299"/>
      <c r="C210" s="286">
        <v>230702309</v>
      </c>
      <c r="D210" s="287"/>
      <c r="E210" s="287"/>
      <c r="F210" s="300"/>
      <c r="G210" s="302"/>
      <c r="P210" s="30"/>
      <c r="Q210" s="30"/>
      <c r="R210" s="30"/>
      <c r="S210" s="34"/>
      <c r="T210" s="30"/>
    </row>
    <row r="211" spans="1:17" ht="15.75">
      <c r="A211" s="124"/>
      <c r="B211" s="238"/>
      <c r="C211" s="124"/>
      <c r="D211" s="124"/>
      <c r="E211" s="124"/>
      <c r="F211" s="372"/>
      <c r="G211" s="246"/>
      <c r="P211" s="30"/>
      <c r="Q211" s="30"/>
    </row>
    <row r="212" spans="1:17" ht="18">
      <c r="A212" s="245" t="s">
        <v>18</v>
      </c>
      <c r="B212" s="238"/>
      <c r="C212" s="124"/>
      <c r="D212" s="124"/>
      <c r="E212" s="124"/>
      <c r="F212" s="372"/>
      <c r="G212" s="246"/>
      <c r="P212" s="30"/>
      <c r="Q212" s="30"/>
    </row>
    <row r="213" spans="1:17" ht="18">
      <c r="A213" s="245"/>
      <c r="B213" s="238"/>
      <c r="C213" s="124"/>
      <c r="D213" s="124"/>
      <c r="E213" s="124"/>
      <c r="F213" s="372"/>
      <c r="G213" s="246"/>
      <c r="P213" s="30"/>
      <c r="Q213" s="30"/>
    </row>
    <row r="214" spans="1:17" ht="15.75">
      <c r="A214" s="72" t="s">
        <v>155</v>
      </c>
      <c r="B214" s="238"/>
      <c r="C214" s="124"/>
      <c r="D214" s="124"/>
      <c r="E214" s="124"/>
      <c r="F214" s="372"/>
      <c r="G214" s="246"/>
      <c r="P214" s="30"/>
      <c r="Q214" s="30"/>
    </row>
    <row r="215" spans="1:20" ht="18">
      <c r="A215" s="245"/>
      <c r="B215" s="248" t="s">
        <v>36</v>
      </c>
      <c r="C215" s="124"/>
      <c r="D215" s="124"/>
      <c r="E215" s="124"/>
      <c r="F215" s="384">
        <v>18731</v>
      </c>
      <c r="G215" s="246"/>
      <c r="P215" s="30"/>
      <c r="Q215" s="30"/>
      <c r="R215" s="264" t="s">
        <v>48</v>
      </c>
      <c r="S215" s="265">
        <v>18731</v>
      </c>
      <c r="T215" s="264" t="s">
        <v>47</v>
      </c>
    </row>
    <row r="216" spans="1:20" ht="15.75">
      <c r="A216" s="124"/>
      <c r="B216" s="238"/>
      <c r="C216" s="124"/>
      <c r="D216" s="124"/>
      <c r="E216" s="124"/>
      <c r="F216" s="382"/>
      <c r="G216" s="246"/>
      <c r="P216" s="30"/>
      <c r="Q216" s="30"/>
      <c r="R216" s="264"/>
      <c r="S216" s="265"/>
      <c r="T216" s="264"/>
    </row>
    <row r="217" spans="1:20" ht="15.75">
      <c r="A217" s="72" t="s">
        <v>7</v>
      </c>
      <c r="B217" s="238"/>
      <c r="C217" s="124"/>
      <c r="D217" s="124"/>
      <c r="E217" s="124"/>
      <c r="F217" s="382"/>
      <c r="G217" s="246"/>
      <c r="P217" s="30"/>
      <c r="Q217" s="30"/>
      <c r="R217" s="362"/>
      <c r="S217" s="265"/>
      <c r="T217" s="362"/>
    </row>
    <row r="218" spans="1:20" ht="15">
      <c r="A218" s="247"/>
      <c r="B218" s="248" t="s">
        <v>126</v>
      </c>
      <c r="C218" s="247"/>
      <c r="D218" s="247"/>
      <c r="E218" s="249"/>
      <c r="F218" s="382">
        <v>4535</v>
      </c>
      <c r="G218" s="246"/>
      <c r="P218" s="30"/>
      <c r="Q218" s="30"/>
      <c r="R218" s="264" t="s">
        <v>61</v>
      </c>
      <c r="S218" s="265">
        <v>4535</v>
      </c>
      <c r="T218" s="264" t="s">
        <v>47</v>
      </c>
    </row>
    <row r="219" spans="1:20" ht="15">
      <c r="A219" s="247"/>
      <c r="B219" s="248"/>
      <c r="C219" s="247"/>
      <c r="D219" s="247"/>
      <c r="E219" s="249"/>
      <c r="F219" s="382"/>
      <c r="G219" s="246"/>
      <c r="P219" s="30"/>
      <c r="Q219" s="30"/>
      <c r="R219" s="264"/>
      <c r="S219" s="265"/>
      <c r="T219" s="362"/>
    </row>
    <row r="220" spans="1:20" ht="15.75">
      <c r="A220" s="72" t="s">
        <v>12</v>
      </c>
      <c r="B220" s="248"/>
      <c r="C220" s="247"/>
      <c r="D220" s="247"/>
      <c r="E220" s="249"/>
      <c r="F220" s="383"/>
      <c r="G220" s="246"/>
      <c r="P220" s="30"/>
      <c r="Q220" s="30"/>
      <c r="R220" s="264"/>
      <c r="S220" s="265"/>
      <c r="T220" s="362"/>
    </row>
    <row r="221" spans="1:20" ht="15">
      <c r="A221" s="247" t="s">
        <v>2</v>
      </c>
      <c r="B221" s="248" t="s">
        <v>101</v>
      </c>
      <c r="C221" s="247"/>
      <c r="D221" s="247"/>
      <c r="E221" s="249"/>
      <c r="F221" s="338"/>
      <c r="G221" s="246"/>
      <c r="P221" s="30"/>
      <c r="Q221" s="30"/>
      <c r="R221" s="264"/>
      <c r="S221" s="265"/>
      <c r="T221" s="264"/>
    </row>
    <row r="222" spans="1:20" ht="15.75">
      <c r="A222" s="124"/>
      <c r="B222" s="238"/>
      <c r="C222" s="124"/>
      <c r="D222" s="124"/>
      <c r="E222" s="124"/>
      <c r="F222" s="338"/>
      <c r="G222" s="246"/>
      <c r="P222" s="30"/>
      <c r="Q222" s="30"/>
      <c r="R222" s="397"/>
      <c r="S222" s="398">
        <f>SUM(S215:S221)</f>
        <v>23266</v>
      </c>
      <c r="T222" s="397"/>
    </row>
    <row r="223" spans="1:20" ht="15.75">
      <c r="A223" s="124"/>
      <c r="B223" s="238" t="s">
        <v>92</v>
      </c>
      <c r="C223" s="124"/>
      <c r="D223" s="124"/>
      <c r="E223" s="124"/>
      <c r="F223" s="339">
        <f>SUM(F215:F222)</f>
        <v>23266</v>
      </c>
      <c r="G223" s="246"/>
      <c r="P223" s="30"/>
      <c r="Q223" s="266"/>
      <c r="R223" s="362"/>
      <c r="S223" s="265"/>
      <c r="T223" s="362"/>
    </row>
    <row r="224" spans="1:20" ht="15.75">
      <c r="A224" s="124"/>
      <c r="B224" s="238"/>
      <c r="C224" s="124"/>
      <c r="D224" s="124"/>
      <c r="E224" s="124"/>
      <c r="F224" s="339"/>
      <c r="G224" s="246"/>
      <c r="P224" s="30"/>
      <c r="Q224" s="266"/>
      <c r="R224" s="13"/>
      <c r="S224" s="102"/>
      <c r="T224" s="13"/>
    </row>
    <row r="225" spans="1:20" ht="15.75">
      <c r="A225" s="124"/>
      <c r="B225" s="238"/>
      <c r="C225" s="124"/>
      <c r="D225" s="124"/>
      <c r="E225" s="124"/>
      <c r="F225" s="339"/>
      <c r="G225" s="246"/>
      <c r="P225" s="30"/>
      <c r="Q225" s="266"/>
      <c r="R225" s="13"/>
      <c r="S225" s="102"/>
      <c r="T225" s="13"/>
    </row>
    <row r="226" spans="1:20" ht="15.75">
      <c r="A226" s="124"/>
      <c r="B226" s="238"/>
      <c r="C226" s="124"/>
      <c r="D226" s="124"/>
      <c r="E226" s="124"/>
      <c r="F226" s="246"/>
      <c r="G226" s="246"/>
      <c r="P226" s="30"/>
      <c r="Q226" s="266"/>
      <c r="R226" s="13"/>
      <c r="S226" s="104"/>
      <c r="T226" s="13"/>
    </row>
    <row r="227" spans="1:17" ht="15.75">
      <c r="A227" s="278" t="s">
        <v>146</v>
      </c>
      <c r="B227" s="294"/>
      <c r="C227" s="295"/>
      <c r="D227" s="296"/>
      <c r="E227" s="297"/>
      <c r="F227" s="298"/>
      <c r="G227" s="301"/>
      <c r="P227" s="30"/>
      <c r="Q227" s="30"/>
    </row>
    <row r="228" spans="1:17" ht="15.75">
      <c r="A228" s="284" t="s">
        <v>4</v>
      </c>
      <c r="B228" s="299"/>
      <c r="C228" s="286">
        <v>230705309</v>
      </c>
      <c r="D228" s="287"/>
      <c r="E228" s="287"/>
      <c r="F228" s="300"/>
      <c r="G228" s="302"/>
      <c r="P228" s="30"/>
      <c r="Q228" s="30"/>
    </row>
    <row r="229" spans="1:17" ht="15.75">
      <c r="A229" s="124"/>
      <c r="B229" s="238"/>
      <c r="C229" s="124"/>
      <c r="D229" s="124"/>
      <c r="E229" s="124"/>
      <c r="F229" s="246"/>
      <c r="G229" s="246"/>
      <c r="P229" s="30"/>
      <c r="Q229" s="30"/>
    </row>
    <row r="230" spans="1:17" ht="15.75">
      <c r="A230" s="124"/>
      <c r="B230" s="238"/>
      <c r="C230" s="124"/>
      <c r="D230" s="124"/>
      <c r="E230" s="124"/>
      <c r="F230" s="246"/>
      <c r="G230" s="246"/>
      <c r="P230" s="30"/>
      <c r="Q230" s="30"/>
    </row>
    <row r="231" spans="1:17" ht="15.75">
      <c r="A231" s="124"/>
      <c r="B231" s="238"/>
      <c r="C231" s="124"/>
      <c r="D231" s="124"/>
      <c r="E231" s="124"/>
      <c r="F231" s="246"/>
      <c r="G231" s="246"/>
      <c r="P231" s="30"/>
      <c r="Q231" s="30"/>
    </row>
    <row r="232" spans="1:17" ht="18">
      <c r="A232" s="124"/>
      <c r="B232" s="238"/>
      <c r="C232" s="245" t="s">
        <v>93</v>
      </c>
      <c r="D232" s="124"/>
      <c r="E232" s="124"/>
      <c r="F232" s="246"/>
      <c r="G232" s="246"/>
      <c r="P232" s="30"/>
      <c r="Q232" s="30"/>
    </row>
    <row r="233" spans="1:17" ht="15.75">
      <c r="A233" s="124"/>
      <c r="B233" s="238"/>
      <c r="C233" s="124"/>
      <c r="D233" s="124"/>
      <c r="E233" s="124"/>
      <c r="F233" s="246"/>
      <c r="G233" s="246"/>
      <c r="P233" s="30"/>
      <c r="Q233" s="30"/>
    </row>
    <row r="234" spans="1:17" ht="18">
      <c r="A234" s="245" t="s">
        <v>14</v>
      </c>
      <c r="B234" s="238"/>
      <c r="C234" s="124"/>
      <c r="D234" s="124"/>
      <c r="E234" s="124"/>
      <c r="F234" s="246"/>
      <c r="G234" s="246"/>
      <c r="P234" s="30"/>
      <c r="Q234" s="30"/>
    </row>
    <row r="235" spans="1:17" ht="18">
      <c r="A235" s="245"/>
      <c r="B235" s="238"/>
      <c r="C235" s="124"/>
      <c r="D235" s="124"/>
      <c r="E235" s="124"/>
      <c r="F235" s="246"/>
      <c r="G235" s="246"/>
      <c r="P235" s="30"/>
      <c r="Q235" s="30"/>
    </row>
    <row r="236" spans="1:20" ht="18">
      <c r="A236" s="245"/>
      <c r="B236" s="248" t="s">
        <v>36</v>
      </c>
      <c r="C236" s="124"/>
      <c r="D236" s="124"/>
      <c r="E236" s="124"/>
      <c r="F236" s="338">
        <v>181713</v>
      </c>
      <c r="G236" s="246"/>
      <c r="P236" s="30"/>
      <c r="Q236" s="30"/>
      <c r="R236" s="264" t="s">
        <v>29</v>
      </c>
      <c r="S236" s="265">
        <v>181713</v>
      </c>
      <c r="T236" s="264" t="s">
        <v>60</v>
      </c>
    </row>
    <row r="237" spans="1:20" ht="18">
      <c r="A237" s="245"/>
      <c r="B237" s="238"/>
      <c r="C237" s="124"/>
      <c r="D237" s="124"/>
      <c r="E237" s="124"/>
      <c r="F237" s="246"/>
      <c r="G237" s="246"/>
      <c r="P237" s="30"/>
      <c r="Q237" s="30"/>
      <c r="R237" s="362"/>
      <c r="S237" s="362"/>
      <c r="T237" s="362"/>
    </row>
    <row r="238" spans="1:20" ht="15.75">
      <c r="A238" s="124"/>
      <c r="B238" s="238"/>
      <c r="C238" s="124"/>
      <c r="D238" s="124"/>
      <c r="E238" s="124"/>
      <c r="F238" s="333"/>
      <c r="G238" s="246"/>
      <c r="P238" s="30"/>
      <c r="Q238" s="30"/>
      <c r="R238" s="362"/>
      <c r="S238" s="265"/>
      <c r="T238" s="362"/>
    </row>
    <row r="239" spans="1:20" ht="15.75">
      <c r="A239" s="124"/>
      <c r="B239" s="238" t="s">
        <v>91</v>
      </c>
      <c r="C239" s="124"/>
      <c r="D239" s="124"/>
      <c r="E239" s="124"/>
      <c r="F239" s="334">
        <f>SUM(F236:F238)</f>
        <v>181713</v>
      </c>
      <c r="G239" s="246"/>
      <c r="P239" s="30"/>
      <c r="Q239" s="30"/>
      <c r="R239" s="362"/>
      <c r="S239" s="366">
        <f>SUM(S236:S238)</f>
        <v>181713</v>
      </c>
      <c r="T239" s="362"/>
    </row>
    <row r="240" spans="1:20" ht="15.75">
      <c r="A240" s="124"/>
      <c r="B240" s="238"/>
      <c r="C240" s="124"/>
      <c r="D240" s="124"/>
      <c r="E240" s="124"/>
      <c r="F240" s="246"/>
      <c r="G240" s="246"/>
      <c r="P240" s="30"/>
      <c r="Q240" s="30"/>
      <c r="R240" s="362"/>
      <c r="S240" s="265"/>
      <c r="T240" s="362"/>
    </row>
    <row r="241" spans="1:20" ht="15.75">
      <c r="A241" s="124"/>
      <c r="B241" s="238"/>
      <c r="C241" s="124"/>
      <c r="D241" s="124"/>
      <c r="E241" s="124"/>
      <c r="F241" s="246"/>
      <c r="G241" s="246"/>
      <c r="P241" s="30"/>
      <c r="Q241" s="30"/>
      <c r="R241" s="362"/>
      <c r="S241" s="366"/>
      <c r="T241" s="362"/>
    </row>
    <row r="242" spans="1:17" ht="15.75">
      <c r="A242" s="278" t="s">
        <v>145</v>
      </c>
      <c r="B242" s="294"/>
      <c r="C242" s="295"/>
      <c r="D242" s="296"/>
      <c r="E242" s="297"/>
      <c r="F242" s="298"/>
      <c r="G242" s="301"/>
      <c r="P242" s="30"/>
      <c r="Q242" s="30"/>
    </row>
    <row r="243" spans="1:17" ht="15">
      <c r="A243" s="284" t="s">
        <v>4</v>
      </c>
      <c r="B243" s="299"/>
      <c r="C243" s="286">
        <v>328998552</v>
      </c>
      <c r="D243" s="287"/>
      <c r="E243" s="287"/>
      <c r="F243" s="300"/>
      <c r="G243" s="293"/>
      <c r="P243" s="30"/>
      <c r="Q243" s="30"/>
    </row>
    <row r="244" spans="1:17" ht="15">
      <c r="A244" s="16"/>
      <c r="B244" s="4"/>
      <c r="C244" s="237"/>
      <c r="D244" s="16"/>
      <c r="E244" s="16"/>
      <c r="F244" s="132"/>
      <c r="G244" s="36"/>
      <c r="P244" s="30"/>
      <c r="Q244" s="30"/>
    </row>
    <row r="245" spans="1:17" ht="15">
      <c r="A245" s="16"/>
      <c r="B245" s="4"/>
      <c r="C245" s="237"/>
      <c r="D245" s="16"/>
      <c r="E245" s="16"/>
      <c r="F245" s="132"/>
      <c r="G245" s="36"/>
      <c r="P245" s="30"/>
      <c r="Q245" s="30"/>
    </row>
    <row r="246" spans="1:17" ht="18">
      <c r="A246" s="245" t="s">
        <v>18</v>
      </c>
      <c r="B246" s="4"/>
      <c r="C246" s="237"/>
      <c r="D246" s="16"/>
      <c r="E246" s="16"/>
      <c r="F246" s="132"/>
      <c r="G246" s="36"/>
      <c r="P246" s="30"/>
      <c r="Q246" s="30"/>
    </row>
    <row r="247" spans="1:17" ht="18">
      <c r="A247" s="245"/>
      <c r="B247" s="4"/>
      <c r="C247" s="237"/>
      <c r="D247" s="16"/>
      <c r="E247" s="16"/>
      <c r="F247" s="132"/>
      <c r="G247" s="36"/>
      <c r="P247" s="30"/>
      <c r="Q247" s="30"/>
    </row>
    <row r="248" spans="1:17" ht="15.75">
      <c r="A248" s="72" t="s">
        <v>155</v>
      </c>
      <c r="B248" s="4"/>
      <c r="C248" s="237"/>
      <c r="D248" s="16"/>
      <c r="E248" s="16"/>
      <c r="F248" s="132"/>
      <c r="G248" s="36"/>
      <c r="P248" s="30"/>
      <c r="Q248" s="30"/>
    </row>
    <row r="249" spans="1:20" ht="18">
      <c r="A249" s="245"/>
      <c r="B249" s="204" t="s">
        <v>36</v>
      </c>
      <c r="C249" s="237"/>
      <c r="D249" s="16"/>
      <c r="E249" s="16"/>
      <c r="F249" s="60">
        <v>146280</v>
      </c>
      <c r="G249" s="36"/>
      <c r="P249" s="30"/>
      <c r="Q249" s="30"/>
      <c r="R249" s="264" t="s">
        <v>48</v>
      </c>
      <c r="S249" s="265">
        <v>146280</v>
      </c>
      <c r="T249" s="264" t="s">
        <v>50</v>
      </c>
    </row>
    <row r="250" spans="1:20" ht="18">
      <c r="A250" s="245"/>
      <c r="B250" s="4"/>
      <c r="C250" s="237"/>
      <c r="D250" s="16"/>
      <c r="E250" s="16"/>
      <c r="F250" s="132"/>
      <c r="G250" s="36"/>
      <c r="P250" s="30"/>
      <c r="Q250" s="30"/>
      <c r="R250" s="362"/>
      <c r="S250" s="265"/>
      <c r="T250" s="362"/>
    </row>
    <row r="251" spans="1:20" ht="15.75">
      <c r="A251" s="72" t="s">
        <v>7</v>
      </c>
      <c r="B251" s="4"/>
      <c r="C251" s="237"/>
      <c r="D251" s="16"/>
      <c r="E251" s="16"/>
      <c r="F251" s="132"/>
      <c r="G251" s="36"/>
      <c r="P251" s="30"/>
      <c r="Q251" s="30"/>
      <c r="R251" s="362"/>
      <c r="S251" s="265"/>
      <c r="T251" s="362"/>
    </row>
    <row r="252" spans="1:20" ht="18">
      <c r="A252" s="245"/>
      <c r="B252" s="101" t="s">
        <v>156</v>
      </c>
      <c r="C252" s="237"/>
      <c r="D252" s="16"/>
      <c r="E252" s="16"/>
      <c r="F252" s="132">
        <v>35433</v>
      </c>
      <c r="G252" s="36"/>
      <c r="P252" s="30"/>
      <c r="Q252" s="30"/>
      <c r="R252" s="264" t="s">
        <v>61</v>
      </c>
      <c r="S252" s="265">
        <v>35433</v>
      </c>
      <c r="T252" s="362"/>
    </row>
    <row r="253" spans="1:20" ht="18">
      <c r="A253" s="245"/>
      <c r="B253" s="4"/>
      <c r="C253" s="237"/>
      <c r="D253" s="16"/>
      <c r="E253" s="16"/>
      <c r="F253" s="132"/>
      <c r="G253" s="36"/>
      <c r="P253" s="30"/>
      <c r="Q253" s="30"/>
      <c r="R253" s="362"/>
      <c r="S253" s="265"/>
      <c r="T253" s="362"/>
    </row>
    <row r="254" spans="1:20" ht="15">
      <c r="A254" s="16"/>
      <c r="B254" s="4"/>
      <c r="C254" s="237"/>
      <c r="D254" s="16"/>
      <c r="E254" s="16"/>
      <c r="F254" s="132"/>
      <c r="G254" s="36"/>
      <c r="P254" s="30"/>
      <c r="Q254" s="30"/>
      <c r="R254" s="362"/>
      <c r="S254" s="362"/>
      <c r="T254" s="362"/>
    </row>
    <row r="255" spans="1:20" ht="15.75">
      <c r="A255" s="72" t="s">
        <v>12</v>
      </c>
      <c r="B255" s="101"/>
      <c r="C255" s="237"/>
      <c r="D255" s="16"/>
      <c r="E255" s="235"/>
      <c r="F255" s="332"/>
      <c r="G255" s="36"/>
      <c r="P255" s="30"/>
      <c r="Q255" s="30"/>
      <c r="R255" s="264"/>
      <c r="S255" s="265"/>
      <c r="T255" s="264"/>
    </row>
    <row r="256" spans="1:20" ht="15.75" hidden="1">
      <c r="A256" s="25"/>
      <c r="B256" s="248"/>
      <c r="C256" s="271"/>
      <c r="D256" s="16"/>
      <c r="E256" s="235"/>
      <c r="F256" s="335"/>
      <c r="G256" s="36"/>
      <c r="P256" s="30"/>
      <c r="Q256" s="30"/>
      <c r="R256" s="264" t="s">
        <v>122</v>
      </c>
      <c r="S256" s="265"/>
      <c r="T256" s="362"/>
    </row>
    <row r="257" spans="1:20" ht="14.25" hidden="1">
      <c r="A257" s="25"/>
      <c r="B257" s="101"/>
      <c r="C257" s="271"/>
      <c r="D257" s="25"/>
      <c r="E257" s="25"/>
      <c r="F257" s="335"/>
      <c r="G257" s="36"/>
      <c r="P257" s="30"/>
      <c r="Q257" s="30"/>
      <c r="R257" s="264" t="s">
        <v>131</v>
      </c>
      <c r="S257" s="265"/>
      <c r="T257" s="264" t="s">
        <v>50</v>
      </c>
    </row>
    <row r="258" spans="1:20" ht="14.25" hidden="1">
      <c r="A258" s="25"/>
      <c r="B258" s="101"/>
      <c r="C258" s="271"/>
      <c r="D258" s="25"/>
      <c r="E258" s="25"/>
      <c r="F258" s="335"/>
      <c r="G258" s="36"/>
      <c r="P258" s="30"/>
      <c r="Q258" s="30"/>
      <c r="R258" s="264" t="s">
        <v>132</v>
      </c>
      <c r="S258" s="265"/>
      <c r="T258" s="362"/>
    </row>
    <row r="259" spans="1:20" ht="15" hidden="1">
      <c r="A259" s="16"/>
      <c r="B259" s="101"/>
      <c r="E259" s="16"/>
      <c r="F259" s="335"/>
      <c r="G259" s="36"/>
      <c r="P259" s="30"/>
      <c r="Q259" s="30"/>
      <c r="R259" s="264" t="s">
        <v>133</v>
      </c>
      <c r="S259" s="367"/>
      <c r="T259" s="362"/>
    </row>
    <row r="260" spans="1:20" ht="15" hidden="1">
      <c r="A260" s="16"/>
      <c r="B260" s="204"/>
      <c r="C260" s="237"/>
      <c r="D260" s="16"/>
      <c r="E260" s="16"/>
      <c r="F260" s="332"/>
      <c r="G260" s="36"/>
      <c r="P260" s="30"/>
      <c r="Q260" s="30"/>
      <c r="R260" s="264" t="s">
        <v>129</v>
      </c>
      <c r="S260" s="367"/>
      <c r="T260" s="362"/>
    </row>
    <row r="261" spans="1:20" ht="15" hidden="1">
      <c r="A261" s="9" t="s">
        <v>15</v>
      </c>
      <c r="B261" s="204"/>
      <c r="C261" s="237"/>
      <c r="D261" s="16"/>
      <c r="E261" s="16"/>
      <c r="F261" s="332"/>
      <c r="G261" s="36"/>
      <c r="P261" s="30"/>
      <c r="Q261" s="30"/>
      <c r="R261" s="362"/>
      <c r="S261" s="366"/>
      <c r="T261" s="362"/>
    </row>
    <row r="262" spans="1:20" ht="14.25" hidden="1">
      <c r="A262" s="25"/>
      <c r="B262" s="101"/>
      <c r="C262" s="271"/>
      <c r="D262" s="25"/>
      <c r="E262" s="25"/>
      <c r="F262" s="335"/>
      <c r="G262" s="36"/>
      <c r="P262" s="30"/>
      <c r="Q262" s="30"/>
      <c r="R262" s="264" t="s">
        <v>117</v>
      </c>
      <c r="S262" s="367"/>
      <c r="T262" s="264" t="s">
        <v>50</v>
      </c>
    </row>
    <row r="263" spans="1:20" ht="14.25" hidden="1">
      <c r="A263" s="25"/>
      <c r="B263" s="101"/>
      <c r="C263" s="271"/>
      <c r="D263" s="25"/>
      <c r="E263" s="25"/>
      <c r="F263" s="335"/>
      <c r="G263" s="36"/>
      <c r="P263" s="30"/>
      <c r="Q263" s="30"/>
      <c r="R263" s="264" t="s">
        <v>73</v>
      </c>
      <c r="S263" s="367"/>
      <c r="T263" s="362"/>
    </row>
    <row r="264" spans="1:20" ht="14.25">
      <c r="A264" s="25"/>
      <c r="B264" s="101"/>
      <c r="C264" s="271"/>
      <c r="D264" s="25"/>
      <c r="E264" s="25"/>
      <c r="F264" s="335"/>
      <c r="G264" s="36"/>
      <c r="P264" s="30"/>
      <c r="Q264" s="30"/>
      <c r="R264" s="264"/>
      <c r="S264" s="367"/>
      <c r="T264" s="362"/>
    </row>
    <row r="265" spans="1:20" ht="15.75">
      <c r="A265" s="25"/>
      <c r="B265" s="204" t="s">
        <v>94</v>
      </c>
      <c r="C265" s="237"/>
      <c r="D265" s="16"/>
      <c r="E265" s="25"/>
      <c r="F265" s="375">
        <f>SUM(F245:F263)</f>
        <v>181713</v>
      </c>
      <c r="G265" s="36"/>
      <c r="P265" s="30"/>
      <c r="Q265" s="30"/>
      <c r="R265" s="264"/>
      <c r="S265" s="366">
        <f>SUM(S249:S264)</f>
        <v>181713</v>
      </c>
      <c r="T265" s="362"/>
    </row>
    <row r="266" spans="1:20" ht="15.75">
      <c r="A266" s="124"/>
      <c r="B266" s="238"/>
      <c r="C266" s="251"/>
      <c r="D266" s="124"/>
      <c r="E266" s="124"/>
      <c r="F266" s="252"/>
      <c r="G266" s="36"/>
      <c r="P266" s="30"/>
      <c r="Q266" s="30"/>
      <c r="R266" s="264"/>
      <c r="S266" s="367"/>
      <c r="T266" s="362"/>
    </row>
    <row r="267" spans="1:20" ht="15.75">
      <c r="A267" s="303" t="s">
        <v>144</v>
      </c>
      <c r="B267" s="304"/>
      <c r="C267" s="305"/>
      <c r="D267" s="305"/>
      <c r="E267" s="306"/>
      <c r="F267" s="307"/>
      <c r="G267" s="308"/>
      <c r="P267" s="30"/>
      <c r="Q267" s="30"/>
      <c r="R267" s="264"/>
      <c r="S267" s="264"/>
      <c r="T267" s="362"/>
    </row>
    <row r="268" spans="1:20" ht="15.75">
      <c r="A268" s="309" t="s">
        <v>4</v>
      </c>
      <c r="B268" s="310"/>
      <c r="C268" s="394">
        <v>328998552</v>
      </c>
      <c r="D268" s="311"/>
      <c r="E268" s="311"/>
      <c r="F268" s="312"/>
      <c r="G268" s="293"/>
      <c r="P268" s="30"/>
      <c r="Q268" s="30"/>
      <c r="R268" s="264"/>
      <c r="S268" s="264"/>
      <c r="T268" s="362"/>
    </row>
    <row r="269" spans="1:20" ht="15.75">
      <c r="A269" s="124"/>
      <c r="B269" s="238"/>
      <c r="C269" s="251"/>
      <c r="D269" s="124"/>
      <c r="E269" s="124"/>
      <c r="F269" s="252"/>
      <c r="G269" s="36"/>
      <c r="P269" s="30"/>
      <c r="Q269" s="30"/>
      <c r="R269" s="67"/>
      <c r="S269" s="67"/>
      <c r="T269" s="13"/>
    </row>
    <row r="270" spans="1:20" ht="15.75">
      <c r="A270" s="124"/>
      <c r="B270" s="238"/>
      <c r="C270" s="251"/>
      <c r="D270" s="124"/>
      <c r="E270" s="124"/>
      <c r="F270" s="252"/>
      <c r="G270" s="36"/>
      <c r="P270" s="30"/>
      <c r="Q270" s="30"/>
      <c r="R270" s="67"/>
      <c r="S270" s="67"/>
      <c r="T270" s="13"/>
    </row>
    <row r="271" spans="1:20" ht="15.75">
      <c r="A271" s="124"/>
      <c r="B271" s="238"/>
      <c r="C271" s="251"/>
      <c r="D271" s="124"/>
      <c r="E271" s="124"/>
      <c r="F271" s="252"/>
      <c r="G271" s="36"/>
      <c r="P271" s="30"/>
      <c r="Q271" s="30"/>
      <c r="R271" s="67"/>
      <c r="S271" s="67"/>
      <c r="T271" s="13"/>
    </row>
    <row r="272" spans="1:17" ht="15.75">
      <c r="A272" s="124"/>
      <c r="B272" s="238"/>
      <c r="C272" s="124"/>
      <c r="D272" s="124"/>
      <c r="E272" s="124"/>
      <c r="F272" s="246"/>
      <c r="G272" s="246"/>
      <c r="P272" s="30"/>
      <c r="Q272" s="30"/>
    </row>
    <row r="273" spans="1:17" ht="18">
      <c r="A273" s="124"/>
      <c r="B273" s="238"/>
      <c r="C273" s="245" t="s">
        <v>150</v>
      </c>
      <c r="D273" s="124"/>
      <c r="E273" s="124"/>
      <c r="F273" s="246"/>
      <c r="G273" s="246"/>
      <c r="P273" s="30"/>
      <c r="Q273" s="30"/>
    </row>
    <row r="274" spans="1:17" ht="15.75">
      <c r="A274" s="124"/>
      <c r="B274" s="238"/>
      <c r="C274" s="124"/>
      <c r="D274" s="124"/>
      <c r="E274" s="124"/>
      <c r="F274" s="246"/>
      <c r="G274" s="246"/>
      <c r="P274" s="30"/>
      <c r="Q274" s="30"/>
    </row>
    <row r="275" spans="1:17" ht="18">
      <c r="A275" s="245" t="s">
        <v>14</v>
      </c>
      <c r="B275" s="238"/>
      <c r="C275" s="124"/>
      <c r="D275" s="124"/>
      <c r="E275" s="124"/>
      <c r="F275" s="246"/>
      <c r="G275" s="246"/>
      <c r="P275" s="30"/>
      <c r="Q275" s="30"/>
    </row>
    <row r="276" spans="1:20" ht="15.75">
      <c r="A276" s="72"/>
      <c r="B276" s="238"/>
      <c r="C276" s="124"/>
      <c r="D276" s="124"/>
      <c r="E276" s="124"/>
      <c r="F276" s="246"/>
      <c r="G276" s="246"/>
      <c r="P276" s="30"/>
      <c r="Q276" s="30"/>
      <c r="R276" s="362"/>
      <c r="S276" s="362"/>
      <c r="T276" s="362"/>
    </row>
    <row r="277" spans="1:20" ht="15.75">
      <c r="A277" s="72"/>
      <c r="B277" s="248" t="s">
        <v>36</v>
      </c>
      <c r="C277" s="124"/>
      <c r="D277" s="124"/>
      <c r="E277" s="124"/>
      <c r="F277" s="338">
        <v>7564</v>
      </c>
      <c r="G277" s="246"/>
      <c r="P277" s="30"/>
      <c r="Q277" s="30"/>
      <c r="R277" s="264" t="s">
        <v>29</v>
      </c>
      <c r="S277" s="265">
        <v>5918358</v>
      </c>
      <c r="T277" s="264" t="s">
        <v>60</v>
      </c>
    </row>
    <row r="278" spans="1:20" ht="15" customHeight="1">
      <c r="A278" s="72"/>
      <c r="B278" s="248" t="s">
        <v>116</v>
      </c>
      <c r="C278" s="124"/>
      <c r="D278" s="124"/>
      <c r="E278" s="124"/>
      <c r="F278" s="338">
        <v>910794</v>
      </c>
      <c r="G278" s="246"/>
      <c r="P278" s="30"/>
      <c r="Q278" s="30"/>
      <c r="R278" s="362"/>
      <c r="S278" s="265"/>
      <c r="T278" s="362"/>
    </row>
    <row r="279" spans="1:20" ht="15" customHeight="1">
      <c r="A279" s="72"/>
      <c r="B279" s="248" t="s">
        <v>181</v>
      </c>
      <c r="C279" s="124"/>
      <c r="D279" s="124"/>
      <c r="E279" s="124"/>
      <c r="F279" s="338">
        <v>5000000</v>
      </c>
      <c r="G279" s="246"/>
      <c r="P279" s="30"/>
      <c r="Q279" s="30"/>
      <c r="R279" s="362"/>
      <c r="S279" s="265"/>
      <c r="T279" s="362"/>
    </row>
    <row r="280" spans="1:20" ht="15.75">
      <c r="A280" s="124"/>
      <c r="B280" s="238"/>
      <c r="C280" s="124"/>
      <c r="D280" s="124"/>
      <c r="E280" s="124"/>
      <c r="F280" s="333"/>
      <c r="G280" s="246"/>
      <c r="P280" s="30"/>
      <c r="Q280" s="30"/>
      <c r="R280" s="362"/>
      <c r="S280" s="265"/>
      <c r="T280" s="362"/>
    </row>
    <row r="281" spans="1:20" ht="15.75">
      <c r="A281" s="124"/>
      <c r="B281" s="238" t="s">
        <v>91</v>
      </c>
      <c r="C281" s="124"/>
      <c r="D281" s="124"/>
      <c r="E281" s="124"/>
      <c r="F281" s="334">
        <f>SUM(F277:F280)</f>
        <v>5918358</v>
      </c>
      <c r="G281" s="246"/>
      <c r="P281" s="30"/>
      <c r="Q281" s="30"/>
      <c r="R281" s="362"/>
      <c r="S281" s="366">
        <f>SUM(S277:S280)</f>
        <v>5918358</v>
      </c>
      <c r="T281" s="362"/>
    </row>
    <row r="282" spans="1:20" ht="15.75">
      <c r="A282" s="124"/>
      <c r="B282" s="238"/>
      <c r="C282" s="124"/>
      <c r="D282" s="124"/>
      <c r="E282" s="124"/>
      <c r="F282" s="246"/>
      <c r="G282" s="246"/>
      <c r="P282" s="30"/>
      <c r="Q282" s="30"/>
      <c r="R282" s="362"/>
      <c r="S282" s="265"/>
      <c r="T282" s="362"/>
    </row>
    <row r="283" spans="1:20" ht="15.75">
      <c r="A283" s="124"/>
      <c r="B283" s="238"/>
      <c r="C283" s="124"/>
      <c r="D283" s="124"/>
      <c r="E283" s="124"/>
      <c r="F283" s="246"/>
      <c r="G283" s="246"/>
      <c r="P283" s="30"/>
      <c r="Q283" s="30"/>
      <c r="R283" s="362"/>
      <c r="S283" s="366"/>
      <c r="T283" s="362"/>
    </row>
    <row r="284" spans="1:17" ht="15.75">
      <c r="A284" s="278" t="s">
        <v>145</v>
      </c>
      <c r="B284" s="294"/>
      <c r="C284" s="295"/>
      <c r="D284" s="296"/>
      <c r="E284" s="297"/>
      <c r="F284" s="298"/>
      <c r="G284" s="301"/>
      <c r="P284" s="30"/>
      <c r="Q284" s="30"/>
    </row>
    <row r="285" spans="1:17" ht="15">
      <c r="A285" s="284" t="s">
        <v>4</v>
      </c>
      <c r="B285" s="299"/>
      <c r="C285" s="286">
        <v>65812504</v>
      </c>
      <c r="D285" s="287"/>
      <c r="E285" s="287"/>
      <c r="F285" s="300"/>
      <c r="G285" s="293"/>
      <c r="P285" s="30"/>
      <c r="Q285" s="30"/>
    </row>
    <row r="286" spans="1:17" ht="15">
      <c r="A286" s="16"/>
      <c r="B286" s="4"/>
      <c r="C286" s="237"/>
      <c r="D286" s="16"/>
      <c r="E286" s="16"/>
      <c r="F286" s="132"/>
      <c r="G286" s="36"/>
      <c r="P286" s="30"/>
      <c r="Q286" s="30"/>
    </row>
    <row r="287" spans="1:17" ht="15">
      <c r="A287" s="16"/>
      <c r="B287" s="4"/>
      <c r="C287" s="237"/>
      <c r="D287" s="16"/>
      <c r="E287" s="16"/>
      <c r="F287" s="132"/>
      <c r="G287" s="36"/>
      <c r="P287" s="30"/>
      <c r="Q287" s="30"/>
    </row>
    <row r="288" spans="1:17" ht="18">
      <c r="A288" s="245" t="s">
        <v>18</v>
      </c>
      <c r="B288" s="4"/>
      <c r="C288" s="237"/>
      <c r="D288" s="16"/>
      <c r="E288" s="16"/>
      <c r="F288" s="132"/>
      <c r="G288" s="36"/>
      <c r="P288" s="30"/>
      <c r="Q288" s="30"/>
    </row>
    <row r="289" spans="1:17" ht="15.75">
      <c r="A289" s="72"/>
      <c r="B289" s="238"/>
      <c r="C289" s="237"/>
      <c r="D289" s="16"/>
      <c r="E289" s="16"/>
      <c r="F289" s="132"/>
      <c r="G289" s="36"/>
      <c r="P289" s="30"/>
      <c r="Q289" s="30"/>
    </row>
    <row r="290" spans="1:20" ht="15.75">
      <c r="A290" s="72" t="s">
        <v>157</v>
      </c>
      <c r="B290" s="238"/>
      <c r="C290" s="237"/>
      <c r="D290" s="16"/>
      <c r="E290" s="16"/>
      <c r="F290" s="376"/>
      <c r="G290" s="36"/>
      <c r="P290" s="30"/>
      <c r="Q290" s="30"/>
      <c r="R290" s="362"/>
      <c r="S290" s="362"/>
      <c r="T290" s="362"/>
    </row>
    <row r="291" spans="1:20" ht="15.75">
      <c r="A291" s="72"/>
      <c r="B291" s="248" t="s">
        <v>36</v>
      </c>
      <c r="C291" s="237"/>
      <c r="D291" s="16"/>
      <c r="E291" s="16"/>
      <c r="F291" s="379">
        <v>6089</v>
      </c>
      <c r="G291" s="36"/>
      <c r="P291" s="30"/>
      <c r="Q291" s="30"/>
      <c r="R291" s="264" t="s">
        <v>48</v>
      </c>
      <c r="S291" s="265">
        <v>739278</v>
      </c>
      <c r="T291" s="264" t="s">
        <v>97</v>
      </c>
    </row>
    <row r="292" spans="1:20" ht="15.75">
      <c r="A292" s="72"/>
      <c r="B292" s="248" t="s">
        <v>116</v>
      </c>
      <c r="C292" s="237"/>
      <c r="D292" s="16"/>
      <c r="E292" s="16"/>
      <c r="F292" s="379">
        <v>733189</v>
      </c>
      <c r="G292" s="36"/>
      <c r="P292" s="30"/>
      <c r="Q292" s="30"/>
      <c r="R292" s="362"/>
      <c r="S292" s="265"/>
      <c r="T292" s="362"/>
    </row>
    <row r="293" spans="1:20" ht="15.75">
      <c r="A293" s="72"/>
      <c r="B293" s="238"/>
      <c r="C293" s="237"/>
      <c r="D293" s="16"/>
      <c r="E293" s="16"/>
      <c r="F293" s="380"/>
      <c r="G293" s="36"/>
      <c r="P293" s="30"/>
      <c r="Q293" s="30"/>
      <c r="R293" s="362"/>
      <c r="S293" s="265"/>
      <c r="T293" s="362"/>
    </row>
    <row r="294" spans="1:20" ht="15.75">
      <c r="A294" s="72" t="s">
        <v>158</v>
      </c>
      <c r="B294" s="238"/>
      <c r="C294" s="237"/>
      <c r="D294" s="16"/>
      <c r="E294" s="16"/>
      <c r="F294" s="379"/>
      <c r="G294" s="36"/>
      <c r="P294" s="30"/>
      <c r="Q294" s="30"/>
      <c r="R294" s="362"/>
      <c r="S294" s="265"/>
      <c r="T294" s="362"/>
    </row>
    <row r="295" spans="1:20" ht="15.75">
      <c r="A295" s="72"/>
      <c r="B295" s="248" t="s">
        <v>159</v>
      </c>
      <c r="C295" s="237"/>
      <c r="D295" s="16"/>
      <c r="E295" s="16"/>
      <c r="F295" s="379">
        <v>1475</v>
      </c>
      <c r="G295" s="36"/>
      <c r="P295" s="30"/>
      <c r="Q295" s="30"/>
      <c r="R295" s="264" t="s">
        <v>61</v>
      </c>
      <c r="S295" s="265">
        <v>179080</v>
      </c>
      <c r="T295" s="362"/>
    </row>
    <row r="296" spans="1:20" ht="18">
      <c r="A296" s="245"/>
      <c r="B296" s="101" t="s">
        <v>159</v>
      </c>
      <c r="C296" s="237"/>
      <c r="D296" s="16"/>
      <c r="E296" s="16"/>
      <c r="F296" s="379">
        <v>177605</v>
      </c>
      <c r="G296" s="36"/>
      <c r="P296" s="30"/>
      <c r="Q296" s="30"/>
      <c r="R296" s="362"/>
      <c r="S296" s="265"/>
      <c r="T296" s="362"/>
    </row>
    <row r="297" spans="1:20" ht="18">
      <c r="A297" s="245"/>
      <c r="B297" s="4"/>
      <c r="C297" s="237"/>
      <c r="D297" s="16"/>
      <c r="E297" s="16"/>
      <c r="F297" s="376"/>
      <c r="G297" s="36"/>
      <c r="P297" s="30"/>
      <c r="Q297" s="30"/>
      <c r="R297" s="362"/>
      <c r="S297" s="362"/>
      <c r="T297" s="362"/>
    </row>
    <row r="298" spans="1:20" ht="15">
      <c r="A298" s="16"/>
      <c r="B298" s="4"/>
      <c r="C298" s="237"/>
      <c r="D298" s="16"/>
      <c r="E298" s="16"/>
      <c r="F298" s="376"/>
      <c r="G298" s="36"/>
      <c r="P298" s="30"/>
      <c r="Q298" s="30"/>
      <c r="R298" s="362"/>
      <c r="S298" s="362"/>
      <c r="T298" s="362"/>
    </row>
    <row r="299" spans="1:20" ht="15.75">
      <c r="A299" s="72" t="s">
        <v>12</v>
      </c>
      <c r="B299" s="101"/>
      <c r="C299" s="237"/>
      <c r="D299" s="16"/>
      <c r="E299" s="235"/>
      <c r="F299" s="377"/>
      <c r="G299" s="36"/>
      <c r="P299" s="30"/>
      <c r="Q299" s="30"/>
      <c r="R299" s="264"/>
      <c r="S299" s="265"/>
      <c r="T299" s="264"/>
    </row>
    <row r="300" spans="1:20" ht="15">
      <c r="A300" s="25"/>
      <c r="B300" s="101"/>
      <c r="E300" s="16"/>
      <c r="F300" s="378"/>
      <c r="G300" s="36"/>
      <c r="P300" s="30"/>
      <c r="Q300" s="30"/>
      <c r="R300" s="264"/>
      <c r="S300" s="367"/>
      <c r="T300" s="362"/>
    </row>
    <row r="301" spans="1:20" ht="15">
      <c r="A301" s="25" t="s">
        <v>2</v>
      </c>
      <c r="B301" s="101" t="s">
        <v>181</v>
      </c>
      <c r="E301" s="16"/>
      <c r="F301" s="378">
        <v>5000000</v>
      </c>
      <c r="G301" s="36"/>
      <c r="P301" s="30"/>
      <c r="Q301" s="30"/>
      <c r="R301" s="264" t="s">
        <v>118</v>
      </c>
      <c r="S301" s="367">
        <v>3937008</v>
      </c>
      <c r="T301" s="362"/>
    </row>
    <row r="302" spans="1:20" ht="15">
      <c r="A302" s="16"/>
      <c r="B302" s="204"/>
      <c r="C302" s="237"/>
      <c r="D302" s="16"/>
      <c r="E302" s="16"/>
      <c r="F302" s="377"/>
      <c r="G302" s="36"/>
      <c r="P302" s="30"/>
      <c r="Q302" s="30"/>
      <c r="R302" s="264" t="s">
        <v>130</v>
      </c>
      <c r="S302" s="367">
        <v>1062992</v>
      </c>
      <c r="T302" s="362"/>
    </row>
    <row r="303" spans="1:20" ht="15" hidden="1">
      <c r="A303" s="9" t="s">
        <v>15</v>
      </c>
      <c r="B303" s="204"/>
      <c r="C303" s="237"/>
      <c r="D303" s="16"/>
      <c r="E303" s="16"/>
      <c r="F303" s="377"/>
      <c r="G303" s="36"/>
      <c r="P303" s="30"/>
      <c r="Q303" s="30"/>
      <c r="R303" s="362"/>
      <c r="S303" s="366"/>
      <c r="T303" s="362"/>
    </row>
    <row r="304" spans="1:20" ht="14.25" hidden="1">
      <c r="A304" s="25"/>
      <c r="B304" s="101"/>
      <c r="C304" s="271"/>
      <c r="D304" s="25"/>
      <c r="E304" s="25"/>
      <c r="F304" s="378"/>
      <c r="G304" s="36"/>
      <c r="P304" s="30"/>
      <c r="Q304" s="30"/>
      <c r="R304" s="264"/>
      <c r="S304" s="367"/>
      <c r="T304" s="264" t="s">
        <v>50</v>
      </c>
    </row>
    <row r="305" spans="1:20" ht="14.25" hidden="1">
      <c r="A305" s="25"/>
      <c r="B305" s="101"/>
      <c r="C305" s="271"/>
      <c r="D305" s="25"/>
      <c r="E305" s="25"/>
      <c r="F305" s="378"/>
      <c r="G305" s="36"/>
      <c r="P305" s="30"/>
      <c r="Q305" s="30"/>
      <c r="R305" s="264"/>
      <c r="S305" s="367"/>
      <c r="T305" s="362"/>
    </row>
    <row r="306" spans="1:20" ht="14.25">
      <c r="A306" s="25"/>
      <c r="B306" s="101"/>
      <c r="C306" s="271"/>
      <c r="D306" s="25"/>
      <c r="E306" s="25"/>
      <c r="F306" s="378"/>
      <c r="G306" s="36"/>
      <c r="P306" s="30"/>
      <c r="Q306" s="30"/>
      <c r="R306" s="264"/>
      <c r="S306" s="367"/>
      <c r="T306" s="362"/>
    </row>
    <row r="307" spans="1:20" ht="15.75">
      <c r="A307" s="25"/>
      <c r="B307" s="204" t="s">
        <v>94</v>
      </c>
      <c r="C307" s="237"/>
      <c r="D307" s="16"/>
      <c r="E307" s="25"/>
      <c r="F307" s="381">
        <f>SUM(F287:F305)</f>
        <v>5918358</v>
      </c>
      <c r="G307" s="36"/>
      <c r="P307" s="30"/>
      <c r="Q307" s="30"/>
      <c r="R307" s="264"/>
      <c r="S307" s="366">
        <f>SUM(S291:S306)</f>
        <v>5918358</v>
      </c>
      <c r="T307" s="362"/>
    </row>
    <row r="308" spans="1:20" ht="15.75">
      <c r="A308" s="124"/>
      <c r="B308" s="238"/>
      <c r="C308" s="251"/>
      <c r="D308" s="124"/>
      <c r="E308" s="124"/>
      <c r="F308" s="252"/>
      <c r="G308" s="36"/>
      <c r="P308" s="30"/>
      <c r="Q308" s="30"/>
      <c r="R308" s="94"/>
      <c r="S308" s="108"/>
      <c r="T308" s="30"/>
    </row>
    <row r="309" spans="1:20" ht="15.75">
      <c r="A309" s="303" t="s">
        <v>144</v>
      </c>
      <c r="B309" s="304"/>
      <c r="C309" s="305"/>
      <c r="D309" s="305"/>
      <c r="E309" s="306"/>
      <c r="F309" s="307"/>
      <c r="G309" s="308"/>
      <c r="P309" s="30"/>
      <c r="Q309" s="30"/>
      <c r="R309" s="94"/>
      <c r="S309" s="94"/>
      <c r="T309" s="30"/>
    </row>
    <row r="310" spans="1:20" ht="15.75">
      <c r="A310" s="309" t="s">
        <v>4</v>
      </c>
      <c r="B310" s="310"/>
      <c r="C310" s="394">
        <v>65812504</v>
      </c>
      <c r="D310" s="311"/>
      <c r="E310" s="311"/>
      <c r="F310" s="312"/>
      <c r="G310" s="293"/>
      <c r="P310" s="30"/>
      <c r="Q310" s="30"/>
      <c r="R310" s="94"/>
      <c r="S310" s="94"/>
      <c r="T310" s="30"/>
    </row>
    <row r="311" spans="1:20" ht="15.75">
      <c r="A311" s="124"/>
      <c r="B311" s="238"/>
      <c r="C311" s="251"/>
      <c r="D311" s="124"/>
      <c r="E311" s="124"/>
      <c r="F311" s="252"/>
      <c r="G311" s="36"/>
      <c r="P311" s="30"/>
      <c r="Q311" s="30"/>
      <c r="R311" s="67"/>
      <c r="S311" s="67"/>
      <c r="T311" s="13"/>
    </row>
    <row r="312" spans="1:20" ht="15.75">
      <c r="A312" s="124"/>
      <c r="B312" s="238"/>
      <c r="C312" s="251"/>
      <c r="D312" s="124"/>
      <c r="E312" s="124"/>
      <c r="F312" s="252"/>
      <c r="G312" s="36"/>
      <c r="P312" s="30"/>
      <c r="Q312" s="30"/>
      <c r="R312" s="67"/>
      <c r="S312" s="67"/>
      <c r="T312" s="13"/>
    </row>
    <row r="313" spans="1:17" ht="15.75">
      <c r="A313" s="124"/>
      <c r="B313" s="238"/>
      <c r="C313" s="251"/>
      <c r="D313" s="124"/>
      <c r="E313" s="124"/>
      <c r="F313" s="252"/>
      <c r="G313" s="36"/>
      <c r="P313" s="30"/>
      <c r="Q313" s="30"/>
    </row>
    <row r="314" spans="1:17" ht="15">
      <c r="A314" s="16"/>
      <c r="B314" s="4"/>
      <c r="C314" s="237"/>
      <c r="D314" s="16"/>
      <c r="E314" s="16"/>
      <c r="F314" s="132"/>
      <c r="G314" s="36"/>
      <c r="P314" s="30"/>
      <c r="Q314" s="30"/>
    </row>
    <row r="315" spans="1:17" ht="18">
      <c r="A315" s="16"/>
      <c r="B315" s="4"/>
      <c r="C315" s="253" t="s">
        <v>95</v>
      </c>
      <c r="D315" s="9"/>
      <c r="E315" s="16"/>
      <c r="F315" s="132"/>
      <c r="G315" s="36"/>
      <c r="P315" s="30"/>
      <c r="Q315" s="30"/>
    </row>
    <row r="316" spans="1:17" ht="18">
      <c r="A316" s="245" t="s">
        <v>14</v>
      </c>
      <c r="B316" s="238"/>
      <c r="C316" s="124"/>
      <c r="D316" s="124"/>
      <c r="E316" s="124"/>
      <c r="F316" s="246"/>
      <c r="G316" s="246"/>
      <c r="P316" s="30"/>
      <c r="Q316" s="30"/>
    </row>
    <row r="317" spans="1:20" ht="18">
      <c r="A317" s="245"/>
      <c r="B317" s="248" t="s">
        <v>153</v>
      </c>
      <c r="C317" s="124"/>
      <c r="D317" s="124"/>
      <c r="E317" s="124"/>
      <c r="F317" s="338">
        <v>385761</v>
      </c>
      <c r="G317" s="246"/>
      <c r="P317" s="30"/>
      <c r="Q317" s="30"/>
      <c r="R317" s="264" t="s">
        <v>29</v>
      </c>
      <c r="S317" s="265">
        <v>385761</v>
      </c>
      <c r="T317" s="264" t="s">
        <v>60</v>
      </c>
    </row>
    <row r="318" spans="1:20" ht="18">
      <c r="A318" s="245"/>
      <c r="B318" s="238"/>
      <c r="C318" s="124"/>
      <c r="D318" s="124"/>
      <c r="E318" s="124"/>
      <c r="F318" s="246"/>
      <c r="G318" s="246"/>
      <c r="P318" s="30"/>
      <c r="Q318" s="30"/>
      <c r="R318" s="362"/>
      <c r="S318" s="362"/>
      <c r="T318" s="362"/>
    </row>
    <row r="319" spans="1:20" ht="18">
      <c r="A319" s="245"/>
      <c r="B319" s="238"/>
      <c r="C319" s="124"/>
      <c r="D319" s="124"/>
      <c r="E319" s="124"/>
      <c r="F319" s="246"/>
      <c r="G319" s="246"/>
      <c r="P319" s="30"/>
      <c r="Q319" s="30"/>
      <c r="R319" s="362"/>
      <c r="S319" s="362"/>
      <c r="T319" s="362"/>
    </row>
    <row r="320" spans="1:20" ht="15.75">
      <c r="A320" s="124"/>
      <c r="B320" s="238"/>
      <c r="C320" s="124"/>
      <c r="D320" s="124"/>
      <c r="E320" s="124"/>
      <c r="F320" s="333"/>
      <c r="G320" s="246"/>
      <c r="P320" s="30"/>
      <c r="Q320" s="30"/>
      <c r="R320" s="362"/>
      <c r="S320" s="265"/>
      <c r="T320" s="362"/>
    </row>
    <row r="321" spans="1:20" ht="15.75">
      <c r="A321" s="124"/>
      <c r="B321" s="238" t="s">
        <v>91</v>
      </c>
      <c r="C321" s="124"/>
      <c r="D321" s="124"/>
      <c r="E321" s="124"/>
      <c r="F321" s="334">
        <f>SUM(F317:F320)</f>
        <v>385761</v>
      </c>
      <c r="G321" s="246"/>
      <c r="P321" s="30"/>
      <c r="Q321" s="30"/>
      <c r="R321" s="362"/>
      <c r="S321" s="366">
        <f>SUM(S317:S320)</f>
        <v>385761</v>
      </c>
      <c r="T321" s="362"/>
    </row>
    <row r="322" spans="1:17" ht="15.75">
      <c r="A322" s="124"/>
      <c r="B322" s="238"/>
      <c r="C322" s="124"/>
      <c r="D322" s="124"/>
      <c r="E322" s="124"/>
      <c r="F322" s="246"/>
      <c r="G322" s="246"/>
      <c r="P322" s="30"/>
      <c r="Q322" s="30"/>
    </row>
    <row r="323" spans="1:17" ht="15.75">
      <c r="A323" s="124"/>
      <c r="B323" s="238"/>
      <c r="C323" s="124"/>
      <c r="D323" s="124"/>
      <c r="E323" s="124"/>
      <c r="F323" s="246"/>
      <c r="G323" s="246"/>
      <c r="P323" s="30"/>
      <c r="Q323" s="30"/>
    </row>
    <row r="324" spans="1:17" ht="15.75">
      <c r="A324" s="278" t="s">
        <v>143</v>
      </c>
      <c r="B324" s="294"/>
      <c r="C324" s="295"/>
      <c r="D324" s="296"/>
      <c r="E324" s="297"/>
      <c r="F324" s="298"/>
      <c r="G324" s="301"/>
      <c r="P324" s="30"/>
      <c r="Q324" s="30"/>
    </row>
    <row r="325" spans="1:17" ht="15">
      <c r="A325" s="284" t="s">
        <v>4</v>
      </c>
      <c r="B325" s="299"/>
      <c r="C325" s="286">
        <v>74633532</v>
      </c>
      <c r="D325" s="287"/>
      <c r="E325" s="287"/>
      <c r="F325" s="300"/>
      <c r="G325" s="293"/>
      <c r="P325" s="30"/>
      <c r="Q325" s="30"/>
    </row>
    <row r="326" spans="1:17" ht="15">
      <c r="A326" s="16"/>
      <c r="B326" s="4"/>
      <c r="C326" s="237"/>
      <c r="D326" s="16"/>
      <c r="E326" s="16"/>
      <c r="F326" s="132"/>
      <c r="G326" s="36"/>
      <c r="P326" s="30"/>
      <c r="Q326" s="30"/>
    </row>
    <row r="327" spans="1:17" ht="15">
      <c r="A327" s="16"/>
      <c r="B327" s="4"/>
      <c r="C327" s="237"/>
      <c r="D327" s="16"/>
      <c r="E327" s="16"/>
      <c r="F327" s="132"/>
      <c r="G327" s="36"/>
      <c r="P327" s="30"/>
      <c r="Q327" s="30"/>
    </row>
    <row r="328" spans="1:17" ht="18">
      <c r="A328" s="245" t="s">
        <v>18</v>
      </c>
      <c r="B328" s="4"/>
      <c r="C328" s="237"/>
      <c r="D328" s="16"/>
      <c r="E328" s="16"/>
      <c r="F328" s="132"/>
      <c r="G328" s="36"/>
      <c r="P328" s="30"/>
      <c r="Q328" s="30"/>
    </row>
    <row r="329" spans="1:17" ht="15">
      <c r="A329" s="16"/>
      <c r="B329" s="4"/>
      <c r="C329" s="237"/>
      <c r="D329" s="16"/>
      <c r="E329" s="16"/>
      <c r="F329" s="132"/>
      <c r="G329" s="36"/>
      <c r="P329" s="30"/>
      <c r="Q329" s="30"/>
    </row>
    <row r="330" spans="1:20" ht="15.75">
      <c r="A330" s="72" t="s">
        <v>80</v>
      </c>
      <c r="B330" s="250"/>
      <c r="C330" s="237"/>
      <c r="D330" s="16"/>
      <c r="E330" s="16"/>
      <c r="F330" s="60"/>
      <c r="G330" s="36"/>
      <c r="P330" s="30"/>
      <c r="Q330" s="30"/>
      <c r="R330" s="362"/>
      <c r="S330" s="362"/>
      <c r="T330" s="362"/>
    </row>
    <row r="331" spans="1:20" ht="15.75" thickBot="1">
      <c r="A331" s="25" t="s">
        <v>2</v>
      </c>
      <c r="B331" s="101" t="s">
        <v>153</v>
      </c>
      <c r="C331" s="237"/>
      <c r="D331" s="16"/>
      <c r="E331" s="235"/>
      <c r="F331" s="335">
        <v>310538</v>
      </c>
      <c r="G331" s="36"/>
      <c r="P331" s="30"/>
      <c r="Q331" s="30"/>
      <c r="R331" s="264" t="s">
        <v>48</v>
      </c>
      <c r="S331" s="265">
        <v>310538</v>
      </c>
      <c r="T331" s="362">
        <v>104030</v>
      </c>
    </row>
    <row r="332" spans="1:20" ht="16.5" thickBot="1" thickTop="1">
      <c r="A332" s="16"/>
      <c r="B332" s="4"/>
      <c r="C332" s="237"/>
      <c r="D332" s="16"/>
      <c r="E332" s="235"/>
      <c r="F332" s="335"/>
      <c r="G332" s="36"/>
      <c r="P332" s="30"/>
      <c r="Q332" s="30"/>
      <c r="R332" s="362"/>
      <c r="S332" s="368"/>
      <c r="T332" s="362"/>
    </row>
    <row r="333" spans="1:20" ht="17.25" thickBot="1" thickTop="1">
      <c r="A333" s="72" t="s">
        <v>7</v>
      </c>
      <c r="B333" s="4"/>
      <c r="C333" s="237"/>
      <c r="D333" s="16"/>
      <c r="E333" s="235"/>
      <c r="F333" s="335"/>
      <c r="G333" s="36"/>
      <c r="P333" s="30"/>
      <c r="Q333" s="30"/>
      <c r="R333" s="362"/>
      <c r="S333" s="265"/>
      <c r="T333" s="362"/>
    </row>
    <row r="334" spans="1:20" ht="16.5" thickBot="1" thickTop="1">
      <c r="A334" s="25" t="s">
        <v>2</v>
      </c>
      <c r="B334" s="101" t="s">
        <v>126</v>
      </c>
      <c r="C334" s="237"/>
      <c r="D334" s="16"/>
      <c r="E334" s="235"/>
      <c r="F334" s="335">
        <v>75223</v>
      </c>
      <c r="G334" s="36"/>
      <c r="P334" s="30"/>
      <c r="Q334" s="30"/>
      <c r="R334" s="264" t="s">
        <v>61</v>
      </c>
      <c r="S334" s="369">
        <v>75223</v>
      </c>
      <c r="T334" s="362">
        <v>104030</v>
      </c>
    </row>
    <row r="335" spans="1:20" ht="15.75" thickTop="1">
      <c r="A335" s="25"/>
      <c r="B335" s="101"/>
      <c r="C335" s="237"/>
      <c r="D335" s="16"/>
      <c r="E335" s="235"/>
      <c r="F335" s="332"/>
      <c r="G335" s="36"/>
      <c r="P335" s="30"/>
      <c r="Q335" s="30"/>
      <c r="R335" s="264"/>
      <c r="S335" s="265"/>
      <c r="T335" s="362"/>
    </row>
    <row r="336" spans="1:20" ht="15">
      <c r="A336" s="16"/>
      <c r="B336" s="4"/>
      <c r="C336" s="237"/>
      <c r="D336" s="16"/>
      <c r="E336" s="16"/>
      <c r="F336" s="332"/>
      <c r="G336" s="36"/>
      <c r="P336" s="30"/>
      <c r="Q336" s="30"/>
      <c r="R336" s="264"/>
      <c r="S336" s="265"/>
      <c r="T336" s="362"/>
    </row>
    <row r="337" spans="1:20" ht="15.75">
      <c r="A337" s="16"/>
      <c r="B337" s="204" t="s">
        <v>94</v>
      </c>
      <c r="C337" s="237"/>
      <c r="D337" s="16"/>
      <c r="E337" s="16"/>
      <c r="F337" s="375">
        <f>SUM(F331:F336)</f>
        <v>385761</v>
      </c>
      <c r="G337" s="36"/>
      <c r="P337" s="30"/>
      <c r="Q337" s="30"/>
      <c r="R337" s="362"/>
      <c r="S337" s="265"/>
      <c r="T337" s="362"/>
    </row>
    <row r="338" spans="1:20" ht="15.75">
      <c r="A338" s="124"/>
      <c r="B338" s="238"/>
      <c r="C338" s="251"/>
      <c r="D338" s="124"/>
      <c r="E338" s="124"/>
      <c r="F338" s="252"/>
      <c r="G338" s="36"/>
      <c r="P338" s="30"/>
      <c r="Q338" s="30"/>
      <c r="R338" s="362"/>
      <c r="S338" s="366">
        <f>SUM(S331:S337)</f>
        <v>385761</v>
      </c>
      <c r="T338" s="362"/>
    </row>
    <row r="339" spans="1:17" ht="15.75">
      <c r="A339" s="303" t="s">
        <v>142</v>
      </c>
      <c r="B339" s="304"/>
      <c r="C339" s="305"/>
      <c r="D339" s="305"/>
      <c r="E339" s="306"/>
      <c r="F339" s="307"/>
      <c r="G339" s="308"/>
      <c r="P339" s="30"/>
      <c r="Q339" s="30"/>
    </row>
    <row r="340" spans="1:17" ht="15.75">
      <c r="A340" s="309" t="s">
        <v>4</v>
      </c>
      <c r="B340" s="310"/>
      <c r="C340" s="394">
        <v>74633532</v>
      </c>
      <c r="D340" s="311"/>
      <c r="E340" s="311"/>
      <c r="F340" s="312"/>
      <c r="G340" s="293"/>
      <c r="P340" s="30"/>
      <c r="Q340" s="30"/>
    </row>
    <row r="341" spans="1:17" ht="15" hidden="1">
      <c r="A341" s="190"/>
      <c r="B341" s="4"/>
      <c r="C341" s="191"/>
      <c r="D341" s="190"/>
      <c r="E341" s="190"/>
      <c r="F341" s="89"/>
      <c r="G341" s="89"/>
      <c r="P341" s="30"/>
      <c r="Q341" s="30"/>
    </row>
    <row r="342" spans="1:20" ht="15" hidden="1">
      <c r="A342" s="190"/>
      <c r="B342" s="4"/>
      <c r="C342" s="191"/>
      <c r="D342" s="190"/>
      <c r="E342" s="190"/>
      <c r="F342" s="89"/>
      <c r="G342" s="89"/>
      <c r="H342" s="6"/>
      <c r="P342" s="30"/>
      <c r="Q342" s="30"/>
      <c r="R342" s="18" t="s">
        <v>21</v>
      </c>
      <c r="S342" s="18"/>
      <c r="T342" s="18"/>
    </row>
    <row r="343" spans="1:20" ht="18" hidden="1">
      <c r="A343" s="192"/>
      <c r="B343" s="193"/>
      <c r="C343" s="194" t="s">
        <v>59</v>
      </c>
      <c r="D343" s="57"/>
      <c r="E343" s="57"/>
      <c r="F343" s="195"/>
      <c r="G343" s="161"/>
      <c r="P343" s="196" t="s">
        <v>11</v>
      </c>
      <c r="Q343" s="196" t="s">
        <v>9</v>
      </c>
      <c r="R343" s="18"/>
      <c r="S343" s="18"/>
      <c r="T343" s="18"/>
    </row>
    <row r="344" spans="1:20" ht="15.75" hidden="1">
      <c r="A344" s="192"/>
      <c r="B344" s="193"/>
      <c r="C344" s="197"/>
      <c r="D344" s="57"/>
      <c r="E344" s="57"/>
      <c r="F344" s="195"/>
      <c r="G344" s="161"/>
      <c r="P344" s="196"/>
      <c r="Q344" s="196"/>
      <c r="R344" s="18"/>
      <c r="S344" s="93"/>
      <c r="T344" s="18"/>
    </row>
    <row r="345" spans="1:17" ht="20.25" hidden="1">
      <c r="A345" s="198" t="s">
        <v>14</v>
      </c>
      <c r="B345" s="193"/>
      <c r="C345" s="197"/>
      <c r="D345" s="57"/>
      <c r="E345" s="57"/>
      <c r="F345" s="134"/>
      <c r="G345" s="161"/>
      <c r="P345" s="196"/>
      <c r="Q345" s="196"/>
    </row>
    <row r="346" spans="1:20" ht="15.75" hidden="1">
      <c r="A346" s="192"/>
      <c r="B346" s="101"/>
      <c r="C346" s="191"/>
      <c r="D346" s="190"/>
      <c r="E346" s="190"/>
      <c r="F346" s="89"/>
      <c r="G346" s="161"/>
      <c r="P346" s="196"/>
      <c r="Q346" s="196"/>
      <c r="R346" s="30"/>
      <c r="S346" s="30"/>
      <c r="T346" s="116"/>
    </row>
    <row r="347" spans="1:23" ht="15" hidden="1">
      <c r="A347" s="67" t="s">
        <v>37</v>
      </c>
      <c r="B347" s="101"/>
      <c r="C347" s="191"/>
      <c r="D347" s="190"/>
      <c r="E347" s="190"/>
      <c r="F347" s="89"/>
      <c r="G347" s="161"/>
      <c r="P347" s="196"/>
      <c r="Q347" s="196"/>
      <c r="R347" s="94" t="s">
        <v>29</v>
      </c>
      <c r="S347" s="33"/>
      <c r="T347" s="117" t="s">
        <v>51</v>
      </c>
      <c r="U347" s="91"/>
      <c r="V347" s="91"/>
      <c r="W347" s="91"/>
    </row>
    <row r="348" spans="1:20" ht="15.75" hidden="1">
      <c r="A348" s="67" t="s">
        <v>37</v>
      </c>
      <c r="B348" s="129"/>
      <c r="C348" s="197"/>
      <c r="D348" s="57"/>
      <c r="E348" s="57"/>
      <c r="F348" s="89"/>
      <c r="G348" s="161"/>
      <c r="P348" s="196"/>
      <c r="Q348" s="196"/>
      <c r="R348" s="94" t="s">
        <v>29</v>
      </c>
      <c r="S348" s="33"/>
      <c r="T348" s="116">
        <v>104030</v>
      </c>
    </row>
    <row r="349" spans="1:20" ht="14.25" hidden="1">
      <c r="A349" s="199"/>
      <c r="B349" s="101"/>
      <c r="C349" s="200"/>
      <c r="D349" s="57"/>
      <c r="E349" s="57"/>
      <c r="F349" s="89"/>
      <c r="G349" s="161"/>
      <c r="P349" s="196"/>
      <c r="Q349" s="196"/>
      <c r="R349" s="94"/>
      <c r="S349" s="33"/>
      <c r="T349" s="116"/>
    </row>
    <row r="350" spans="1:20" ht="14.25" hidden="1">
      <c r="A350" s="101"/>
      <c r="B350" s="101"/>
      <c r="C350" s="200"/>
      <c r="D350" s="57"/>
      <c r="E350" s="57"/>
      <c r="F350" s="89"/>
      <c r="G350" s="161"/>
      <c r="P350" s="196"/>
      <c r="Q350" s="196"/>
      <c r="R350" s="30"/>
      <c r="S350" s="33"/>
      <c r="T350" s="116"/>
    </row>
    <row r="351" spans="1:20" ht="15.75" hidden="1">
      <c r="A351" s="65"/>
      <c r="B351" s="74" t="s">
        <v>3</v>
      </c>
      <c r="C351" s="74"/>
      <c r="D351" s="75"/>
      <c r="E351" s="75"/>
      <c r="F351" s="71">
        <f>SUM(F346:F349)</f>
        <v>0</v>
      </c>
      <c r="G351" s="17"/>
      <c r="P351" s="30"/>
      <c r="Q351" s="30"/>
      <c r="R351" s="30"/>
      <c r="S351" s="33"/>
      <c r="T351" s="116"/>
    </row>
    <row r="352" spans="1:20" ht="15.75" hidden="1">
      <c r="A352" s="80"/>
      <c r="B352" s="61"/>
      <c r="C352" s="61"/>
      <c r="D352" s="62"/>
      <c r="E352" s="62"/>
      <c r="F352" s="133"/>
      <c r="G352" s="161"/>
      <c r="P352" s="30"/>
      <c r="Q352" s="30"/>
      <c r="R352" s="13"/>
      <c r="S352" s="104">
        <f>SUM(S347:S351)</f>
        <v>0</v>
      </c>
      <c r="T352" s="118"/>
    </row>
    <row r="353" spans="1:20" ht="15" hidden="1">
      <c r="A353" s="190" t="s">
        <v>78</v>
      </c>
      <c r="B353" s="190"/>
      <c r="C353" s="190"/>
      <c r="D353" s="190"/>
      <c r="E353" s="190"/>
      <c r="F353" s="132"/>
      <c r="G353" s="107"/>
      <c r="P353" s="30"/>
      <c r="Q353" s="30"/>
      <c r="R353" s="13"/>
      <c r="S353" s="13"/>
      <c r="T353" s="118"/>
    </row>
    <row r="354" spans="1:20" ht="15" hidden="1">
      <c r="A354" s="190" t="s">
        <v>4</v>
      </c>
      <c r="B354" s="4"/>
      <c r="C354" s="201"/>
      <c r="D354" s="190"/>
      <c r="E354" s="190"/>
      <c r="F354" s="132"/>
      <c r="G354" s="107"/>
      <c r="P354" s="30"/>
      <c r="Q354" s="30"/>
      <c r="R354" s="13"/>
      <c r="S354" s="13"/>
      <c r="T354" s="118"/>
    </row>
    <row r="355" spans="1:20" ht="15" hidden="1">
      <c r="A355" s="190"/>
      <c r="B355" s="4"/>
      <c r="C355" s="191"/>
      <c r="D355" s="190"/>
      <c r="E355" s="190"/>
      <c r="F355" s="132"/>
      <c r="G355" s="107"/>
      <c r="P355" s="30"/>
      <c r="Q355" s="30"/>
      <c r="R355" s="13"/>
      <c r="S355" s="13"/>
      <c r="T355" s="118"/>
    </row>
    <row r="356" spans="1:20" ht="15" hidden="1">
      <c r="A356" s="190"/>
      <c r="B356" s="4"/>
      <c r="C356" s="191"/>
      <c r="D356" s="190"/>
      <c r="E356" s="190"/>
      <c r="F356" s="132"/>
      <c r="G356" s="107"/>
      <c r="P356" s="30"/>
      <c r="Q356" s="30"/>
      <c r="R356" s="13"/>
      <c r="S356" s="13"/>
      <c r="T356" s="118"/>
    </row>
    <row r="357" spans="1:20" ht="20.25" hidden="1">
      <c r="A357" s="198" t="s">
        <v>18</v>
      </c>
      <c r="B357" s="4"/>
      <c r="C357" s="191"/>
      <c r="D357" s="190"/>
      <c r="E357" s="190"/>
      <c r="F357" s="71"/>
      <c r="G357" s="107"/>
      <c r="P357" s="30"/>
      <c r="Q357" s="30"/>
      <c r="R357" s="13"/>
      <c r="S357" s="13"/>
      <c r="T357" s="118"/>
    </row>
    <row r="358" spans="1:20" ht="15" hidden="1">
      <c r="A358" s="129"/>
      <c r="B358" s="4"/>
      <c r="C358" s="191"/>
      <c r="D358" s="190"/>
      <c r="E358" s="190"/>
      <c r="F358" s="89" t="s">
        <v>13</v>
      </c>
      <c r="G358" s="107"/>
      <c r="P358" s="196"/>
      <c r="Q358" s="196"/>
      <c r="R358" s="13"/>
      <c r="S358" s="13"/>
      <c r="T358" s="118"/>
    </row>
    <row r="359" spans="1:20" ht="15" hidden="1">
      <c r="A359" s="202" t="s">
        <v>5</v>
      </c>
      <c r="B359" s="4"/>
      <c r="C359" s="191"/>
      <c r="D359" s="190"/>
      <c r="E359" s="190"/>
      <c r="F359" s="89" t="s">
        <v>13</v>
      </c>
      <c r="G359" s="203"/>
      <c r="H359" s="17"/>
      <c r="I359" s="18"/>
      <c r="J359" s="18"/>
      <c r="K359" s="18"/>
      <c r="L359" s="18"/>
      <c r="M359" s="18"/>
      <c r="N359" s="18"/>
      <c r="O359" s="18"/>
      <c r="P359" s="31"/>
      <c r="Q359" s="31"/>
      <c r="R359" s="43"/>
      <c r="S359" s="43"/>
      <c r="T359" s="119"/>
    </row>
    <row r="360" spans="1:20" ht="15" hidden="1">
      <c r="A360" s="202"/>
      <c r="B360" s="4"/>
      <c r="C360" s="191"/>
      <c r="D360" s="190"/>
      <c r="E360" s="190"/>
      <c r="F360" s="89"/>
      <c r="G360" s="203"/>
      <c r="H360" s="17"/>
      <c r="I360" s="18"/>
      <c r="J360" s="18"/>
      <c r="K360" s="18"/>
      <c r="L360" s="18"/>
      <c r="M360" s="18"/>
      <c r="N360" s="18"/>
      <c r="O360" s="18"/>
      <c r="P360" s="31"/>
      <c r="Q360" s="31"/>
      <c r="R360" s="31"/>
      <c r="S360" s="31"/>
      <c r="T360" s="120"/>
    </row>
    <row r="361" spans="1:20" ht="15" hidden="1">
      <c r="A361" s="129" t="s">
        <v>2</v>
      </c>
      <c r="B361" s="101"/>
      <c r="C361" s="191"/>
      <c r="D361" s="190"/>
      <c r="E361" s="190"/>
      <c r="F361" s="89"/>
      <c r="G361" s="203"/>
      <c r="H361" s="17"/>
      <c r="I361" s="18"/>
      <c r="J361" s="18"/>
      <c r="K361" s="18"/>
      <c r="L361" s="18"/>
      <c r="M361" s="18"/>
      <c r="N361" s="18"/>
      <c r="O361" s="18"/>
      <c r="P361" s="31"/>
      <c r="Q361" s="31"/>
      <c r="R361" s="94" t="s">
        <v>48</v>
      </c>
      <c r="S361" s="108"/>
      <c r="T361" s="117" t="s">
        <v>51</v>
      </c>
    </row>
    <row r="362" spans="1:20" ht="15" hidden="1">
      <c r="A362" s="129"/>
      <c r="B362" s="101"/>
      <c r="C362" s="129"/>
      <c r="D362" s="129"/>
      <c r="E362" s="190"/>
      <c r="F362" s="89"/>
      <c r="G362" s="203"/>
      <c r="H362" s="17"/>
      <c r="I362" s="18"/>
      <c r="J362" s="18"/>
      <c r="K362" s="18"/>
      <c r="L362" s="18"/>
      <c r="M362" s="18"/>
      <c r="N362" s="18"/>
      <c r="O362" s="18"/>
      <c r="P362" s="31"/>
      <c r="Q362" s="31"/>
      <c r="R362" s="94"/>
      <c r="S362" s="108"/>
      <c r="T362" s="117"/>
    </row>
    <row r="363" spans="1:23" ht="15" hidden="1">
      <c r="A363" s="129" t="s">
        <v>2</v>
      </c>
      <c r="B363" s="101"/>
      <c r="C363" s="191"/>
      <c r="D363" s="101"/>
      <c r="E363" s="191"/>
      <c r="F363" s="89"/>
      <c r="G363" s="6"/>
      <c r="H363" s="17"/>
      <c r="I363" s="18"/>
      <c r="J363" s="18"/>
      <c r="K363" s="19"/>
      <c r="L363" s="18"/>
      <c r="M363" s="18"/>
      <c r="N363" s="18"/>
      <c r="O363" s="18"/>
      <c r="P363" s="30"/>
      <c r="Q363" s="30"/>
      <c r="R363" s="94" t="s">
        <v>48</v>
      </c>
      <c r="S363" s="108"/>
      <c r="T363" s="117">
        <v>104030</v>
      </c>
      <c r="U363" s="90">
        <f>S361+S362+S363</f>
        <v>0</v>
      </c>
      <c r="V363" s="90"/>
      <c r="W363" s="90"/>
    </row>
    <row r="364" spans="1:20" ht="15.75" hidden="1">
      <c r="A364" s="193" t="s">
        <v>7</v>
      </c>
      <c r="B364" s="193"/>
      <c r="C364" s="197"/>
      <c r="D364" s="193"/>
      <c r="E364" s="197"/>
      <c r="F364" s="89"/>
      <c r="G364" s="6"/>
      <c r="H364" s="17"/>
      <c r="I364" s="18"/>
      <c r="J364" s="18"/>
      <c r="K364" s="19"/>
      <c r="L364" s="18"/>
      <c r="M364" s="18"/>
      <c r="N364" s="18"/>
      <c r="O364" s="18"/>
      <c r="P364" s="30"/>
      <c r="Q364" s="30"/>
      <c r="R364" s="43"/>
      <c r="S364" s="104"/>
      <c r="T364" s="119"/>
    </row>
    <row r="365" spans="1:20" ht="15.75" hidden="1">
      <c r="A365" s="193"/>
      <c r="B365" s="193"/>
      <c r="C365" s="197"/>
      <c r="D365" s="193"/>
      <c r="E365" s="197"/>
      <c r="F365" s="89"/>
      <c r="G365" s="6"/>
      <c r="H365" s="17"/>
      <c r="I365" s="18"/>
      <c r="J365" s="18"/>
      <c r="K365" s="19"/>
      <c r="L365" s="18"/>
      <c r="M365" s="18"/>
      <c r="N365" s="18"/>
      <c r="O365" s="18"/>
      <c r="P365" s="30"/>
      <c r="Q365" s="30"/>
      <c r="R365" s="94"/>
      <c r="S365" s="108"/>
      <c r="T365" s="117"/>
    </row>
    <row r="366" spans="1:20" ht="15" hidden="1">
      <c r="A366" s="129" t="s">
        <v>2</v>
      </c>
      <c r="B366" s="101"/>
      <c r="C366" s="129"/>
      <c r="D366" s="190"/>
      <c r="E366" s="190"/>
      <c r="F366" s="89"/>
      <c r="G366" s="6"/>
      <c r="H366" s="17"/>
      <c r="I366" s="18"/>
      <c r="J366" s="18"/>
      <c r="K366" s="19"/>
      <c r="L366" s="18"/>
      <c r="M366" s="18"/>
      <c r="N366" s="18"/>
      <c r="O366" s="18"/>
      <c r="P366" s="30"/>
      <c r="Q366" s="30"/>
      <c r="R366" s="94" t="s">
        <v>49</v>
      </c>
      <c r="S366" s="108"/>
      <c r="T366" s="117" t="s">
        <v>51</v>
      </c>
    </row>
    <row r="367" spans="1:20" ht="15" hidden="1">
      <c r="A367" s="129"/>
      <c r="B367" s="101"/>
      <c r="C367" s="129"/>
      <c r="D367" s="190"/>
      <c r="E367" s="190"/>
      <c r="F367" s="89"/>
      <c r="G367" s="6"/>
      <c r="H367" s="17"/>
      <c r="I367" s="18"/>
      <c r="J367" s="18"/>
      <c r="K367" s="19"/>
      <c r="L367" s="18"/>
      <c r="M367" s="18"/>
      <c r="N367" s="18"/>
      <c r="O367" s="18"/>
      <c r="P367" s="30"/>
      <c r="Q367" s="30"/>
      <c r="R367" s="94"/>
      <c r="S367" s="108"/>
      <c r="T367" s="117"/>
    </row>
    <row r="368" spans="1:23" ht="15" hidden="1">
      <c r="A368" s="129" t="s">
        <v>2</v>
      </c>
      <c r="B368" s="101"/>
      <c r="C368" s="129"/>
      <c r="D368" s="190"/>
      <c r="E368" s="190"/>
      <c r="F368" s="89"/>
      <c r="G368" s="6"/>
      <c r="H368" s="17"/>
      <c r="I368" s="18"/>
      <c r="J368" s="18"/>
      <c r="K368" s="19"/>
      <c r="L368" s="18"/>
      <c r="M368" s="18"/>
      <c r="N368" s="18"/>
      <c r="O368" s="18"/>
      <c r="P368" s="30"/>
      <c r="Q368" s="30"/>
      <c r="R368" s="94" t="s">
        <v>49</v>
      </c>
      <c r="S368" s="108"/>
      <c r="T368" s="117">
        <v>104030</v>
      </c>
      <c r="U368" s="90">
        <f>S366+S367+S368</f>
        <v>0</v>
      </c>
      <c r="V368" s="90"/>
      <c r="W368" s="90"/>
    </row>
    <row r="369" spans="1:20" ht="15" hidden="1">
      <c r="A369" s="193" t="s">
        <v>12</v>
      </c>
      <c r="B369" s="4"/>
      <c r="C369" s="191"/>
      <c r="D369" s="190"/>
      <c r="E369" s="190"/>
      <c r="F369" s="89"/>
      <c r="G369" s="6"/>
      <c r="H369" s="17"/>
      <c r="I369" s="18"/>
      <c r="J369" s="18"/>
      <c r="K369" s="19"/>
      <c r="L369" s="18"/>
      <c r="M369" s="18"/>
      <c r="N369" s="18"/>
      <c r="O369" s="18"/>
      <c r="P369" s="30"/>
      <c r="Q369" s="30"/>
      <c r="R369" s="43"/>
      <c r="S369" s="43"/>
      <c r="T369" s="119"/>
    </row>
    <row r="370" spans="1:20" ht="14.25" hidden="1">
      <c r="A370" s="129"/>
      <c r="B370" s="101"/>
      <c r="C370" s="200"/>
      <c r="D370" s="57"/>
      <c r="E370" s="57"/>
      <c r="F370" s="89"/>
      <c r="G370" s="6">
        <f>F370</f>
        <v>0</v>
      </c>
      <c r="H370" s="17"/>
      <c r="I370" s="18" t="s">
        <v>8</v>
      </c>
      <c r="J370" s="18">
        <v>531124</v>
      </c>
      <c r="K370" s="19">
        <v>21.789</v>
      </c>
      <c r="L370" s="18"/>
      <c r="M370" s="18"/>
      <c r="N370" s="18"/>
      <c r="O370" s="18"/>
      <c r="P370" s="30">
        <v>5000</v>
      </c>
      <c r="Q370" s="30">
        <v>9101231</v>
      </c>
      <c r="R370" s="43"/>
      <c r="S370" s="104">
        <f>SUM(S361:S369)</f>
        <v>0</v>
      </c>
      <c r="T370" s="43"/>
    </row>
    <row r="371" spans="1:17" ht="15" hidden="1">
      <c r="A371" s="190"/>
      <c r="B371" s="4"/>
      <c r="C371" s="191"/>
      <c r="D371" s="190"/>
      <c r="E371" s="190"/>
      <c r="F371" s="132"/>
      <c r="G371" s="89"/>
      <c r="P371" s="30">
        <v>5000</v>
      </c>
      <c r="Q371" s="30">
        <v>9100511</v>
      </c>
    </row>
    <row r="372" spans="1:17" ht="15" hidden="1">
      <c r="A372" s="57"/>
      <c r="B372" s="57" t="s">
        <v>6</v>
      </c>
      <c r="C372" s="58"/>
      <c r="D372" s="58"/>
      <c r="E372" s="58"/>
      <c r="F372" s="107">
        <f>SUM(F358:F371)</f>
        <v>0</v>
      </c>
      <c r="G372" s="106"/>
      <c r="P372" s="30"/>
      <c r="Q372" s="30"/>
    </row>
    <row r="373" spans="1:18" ht="14.25" hidden="1">
      <c r="A373" s="43"/>
      <c r="B373" s="43"/>
      <c r="C373" s="67"/>
      <c r="D373" s="67"/>
      <c r="E373" s="67"/>
      <c r="F373" s="89"/>
      <c r="G373" s="6"/>
      <c r="P373" s="30"/>
      <c r="Q373" s="30"/>
      <c r="R373" s="64"/>
    </row>
    <row r="374" spans="1:17" ht="15" hidden="1">
      <c r="A374" s="190" t="s">
        <v>79</v>
      </c>
      <c r="B374" s="190"/>
      <c r="C374" s="190"/>
      <c r="D374" s="190"/>
      <c r="E374" s="190"/>
      <c r="F374" s="71"/>
      <c r="G374" s="71"/>
      <c r="P374" s="30"/>
      <c r="Q374" s="30"/>
    </row>
    <row r="375" spans="1:17" ht="15" hidden="1">
      <c r="A375" s="190" t="s">
        <v>4</v>
      </c>
      <c r="B375" s="4"/>
      <c r="C375" s="201"/>
      <c r="D375" s="190"/>
      <c r="E375" s="190"/>
      <c r="F375" s="89"/>
      <c r="G375" s="89"/>
      <c r="P375" s="30"/>
      <c r="Q375" s="30"/>
    </row>
    <row r="376" spans="1:17" ht="15" hidden="1">
      <c r="A376" s="190"/>
      <c r="B376" s="4"/>
      <c r="C376" s="201"/>
      <c r="D376" s="190"/>
      <c r="E376" s="190"/>
      <c r="F376" s="89"/>
      <c r="G376" s="89"/>
      <c r="P376" s="30"/>
      <c r="Q376" s="30"/>
    </row>
    <row r="377" spans="1:17" ht="15">
      <c r="A377" s="190"/>
      <c r="B377" s="4"/>
      <c r="C377" s="201"/>
      <c r="D377" s="190"/>
      <c r="E377" s="190"/>
      <c r="F377" s="89"/>
      <c r="G377" s="89"/>
      <c r="P377" s="30"/>
      <c r="Q377" s="30"/>
    </row>
    <row r="378" spans="1:17" ht="15">
      <c r="A378" s="190"/>
      <c r="B378" s="4"/>
      <c r="C378" s="201"/>
      <c r="D378" s="190"/>
      <c r="E378" s="190"/>
      <c r="F378" s="89"/>
      <c r="G378" s="89"/>
      <c r="P378" s="30"/>
      <c r="Q378" s="30"/>
    </row>
    <row r="379" spans="1:25" s="189" customFormat="1" ht="15">
      <c r="A379" s="190"/>
      <c r="B379" s="204"/>
      <c r="C379" s="190"/>
      <c r="D379" s="190"/>
      <c r="E379" s="190"/>
      <c r="F379" s="89"/>
      <c r="G379" s="89"/>
      <c r="H379" s="205"/>
      <c r="I379" s="91"/>
      <c r="J379" s="91"/>
      <c r="K379" s="91"/>
      <c r="L379" s="91"/>
      <c r="M379" s="91"/>
      <c r="N379" s="91"/>
      <c r="O379" s="91"/>
      <c r="P379" s="94"/>
      <c r="Q379" s="94"/>
      <c r="R379" s="18" t="s">
        <v>21</v>
      </c>
      <c r="S379" s="18"/>
      <c r="T379" s="18"/>
      <c r="U379" s="91"/>
      <c r="V379" s="91"/>
      <c r="W379" s="91"/>
      <c r="X379" s="91"/>
      <c r="Y379" s="7"/>
    </row>
    <row r="380" spans="1:25" s="189" customFormat="1" ht="18">
      <c r="A380" s="192"/>
      <c r="B380" s="206" t="s">
        <v>83</v>
      </c>
      <c r="C380" s="207"/>
      <c r="D380" s="57"/>
      <c r="E380" s="57"/>
      <c r="F380" s="59"/>
      <c r="G380" s="208"/>
      <c r="H380" s="209"/>
      <c r="I380" s="91"/>
      <c r="J380" s="91"/>
      <c r="K380" s="91"/>
      <c r="L380" s="91"/>
      <c r="M380" s="91"/>
      <c r="N380" s="91"/>
      <c r="O380" s="91"/>
      <c r="P380" s="31" t="s">
        <v>11</v>
      </c>
      <c r="Q380" s="31" t="s">
        <v>9</v>
      </c>
      <c r="R380" s="18"/>
      <c r="S380" s="18"/>
      <c r="T380" s="18"/>
      <c r="U380" s="91"/>
      <c r="V380" s="91"/>
      <c r="W380" s="91"/>
      <c r="X380" s="91"/>
      <c r="Y380" s="7"/>
    </row>
    <row r="381" spans="1:25" s="189" customFormat="1" ht="15.75">
      <c r="A381" s="192"/>
      <c r="B381" s="193"/>
      <c r="C381" s="192"/>
      <c r="D381" s="57"/>
      <c r="E381" s="57"/>
      <c r="F381" s="59"/>
      <c r="G381" s="208"/>
      <c r="H381" s="209"/>
      <c r="I381" s="91"/>
      <c r="J381" s="91"/>
      <c r="K381" s="91"/>
      <c r="L381" s="91"/>
      <c r="M381" s="91"/>
      <c r="N381" s="91"/>
      <c r="O381" s="91"/>
      <c r="P381" s="31"/>
      <c r="Q381" s="31"/>
      <c r="R381" s="18"/>
      <c r="S381" s="93"/>
      <c r="T381" s="18"/>
      <c r="U381" s="91"/>
      <c r="V381" s="91"/>
      <c r="W381" s="91"/>
      <c r="X381" s="91"/>
      <c r="Y381" s="7"/>
    </row>
    <row r="382" spans="1:25" s="189" customFormat="1" ht="20.25">
      <c r="A382" s="198" t="s">
        <v>14</v>
      </c>
      <c r="B382" s="193"/>
      <c r="C382" s="192"/>
      <c r="D382" s="57"/>
      <c r="E382" s="57"/>
      <c r="F382" s="134"/>
      <c r="G382" s="208"/>
      <c r="H382" s="209"/>
      <c r="I382" s="91"/>
      <c r="J382" s="91"/>
      <c r="K382" s="91"/>
      <c r="L382" s="91"/>
      <c r="M382" s="91"/>
      <c r="N382" s="91"/>
      <c r="O382" s="91"/>
      <c r="P382" s="31"/>
      <c r="Q382" s="31"/>
      <c r="R382" s="91"/>
      <c r="S382" s="91"/>
      <c r="T382" s="91"/>
      <c r="U382" s="91"/>
      <c r="V382" s="91"/>
      <c r="W382" s="91"/>
      <c r="X382" s="91"/>
      <c r="Y382" s="7"/>
    </row>
    <row r="383" spans="1:25" s="189" customFormat="1" ht="15.75">
      <c r="A383" s="192"/>
      <c r="B383" s="101"/>
      <c r="C383" s="190"/>
      <c r="D383" s="190"/>
      <c r="E383" s="230"/>
      <c r="F383" s="89"/>
      <c r="G383" s="208"/>
      <c r="H383" s="209"/>
      <c r="I383" s="91"/>
      <c r="J383" s="91"/>
      <c r="K383" s="91"/>
      <c r="L383" s="91"/>
      <c r="M383" s="91"/>
      <c r="N383" s="91"/>
      <c r="O383" s="91"/>
      <c r="P383" s="31"/>
      <c r="Q383" s="31"/>
      <c r="R383" s="264"/>
      <c r="S383" s="264"/>
      <c r="T383" s="370"/>
      <c r="U383" s="91"/>
      <c r="V383" s="91"/>
      <c r="W383" s="91"/>
      <c r="X383" s="91"/>
      <c r="Y383" s="7"/>
    </row>
    <row r="384" spans="1:25" s="189" customFormat="1" ht="15.75">
      <c r="A384" s="67"/>
      <c r="B384" s="248" t="s">
        <v>169</v>
      </c>
      <c r="C384" s="190"/>
      <c r="D384" s="129" t="s">
        <v>170</v>
      </c>
      <c r="E384" s="230"/>
      <c r="F384" s="89">
        <v>1100000</v>
      </c>
      <c r="G384" s="208"/>
      <c r="H384" s="209"/>
      <c r="I384" s="91"/>
      <c r="J384" s="91"/>
      <c r="K384" s="91"/>
      <c r="L384" s="91"/>
      <c r="M384" s="91"/>
      <c r="N384" s="91"/>
      <c r="O384" s="91"/>
      <c r="P384" s="31"/>
      <c r="Q384" s="31"/>
      <c r="R384" s="264" t="s">
        <v>29</v>
      </c>
      <c r="S384" s="367">
        <v>1100000</v>
      </c>
      <c r="T384" s="370" t="s">
        <v>60</v>
      </c>
      <c r="U384" s="91"/>
      <c r="V384" s="91"/>
      <c r="W384" s="91"/>
      <c r="X384" s="91"/>
      <c r="Y384" s="7"/>
    </row>
    <row r="385" spans="1:25" s="189" customFormat="1" ht="15.75">
      <c r="A385" s="67"/>
      <c r="B385" s="129"/>
      <c r="C385" s="192"/>
      <c r="D385" s="57"/>
      <c r="E385" s="231"/>
      <c r="F385" s="89"/>
      <c r="G385" s="208"/>
      <c r="H385" s="209"/>
      <c r="I385" s="91"/>
      <c r="J385" s="91"/>
      <c r="K385" s="91"/>
      <c r="L385" s="91"/>
      <c r="M385" s="91"/>
      <c r="N385" s="91"/>
      <c r="O385" s="91"/>
      <c r="P385" s="31"/>
      <c r="Q385" s="31"/>
      <c r="R385" s="264"/>
      <c r="S385" s="367"/>
      <c r="T385" s="370"/>
      <c r="U385" s="91"/>
      <c r="V385" s="91"/>
      <c r="W385" s="91"/>
      <c r="X385" s="91"/>
      <c r="Y385" s="7"/>
    </row>
    <row r="386" spans="1:25" s="189" customFormat="1" ht="14.25">
      <c r="A386" s="101"/>
      <c r="B386" s="101"/>
      <c r="C386" s="57"/>
      <c r="D386" s="57"/>
      <c r="E386" s="57"/>
      <c r="F386" s="89"/>
      <c r="G386" s="208"/>
      <c r="H386" s="209"/>
      <c r="I386" s="91"/>
      <c r="J386" s="91"/>
      <c r="K386" s="91"/>
      <c r="L386" s="91"/>
      <c r="M386" s="91"/>
      <c r="N386" s="91"/>
      <c r="O386" s="91"/>
      <c r="P386" s="31"/>
      <c r="Q386" s="31"/>
      <c r="R386" s="264"/>
      <c r="S386" s="367"/>
      <c r="T386" s="370"/>
      <c r="U386" s="91"/>
      <c r="V386" s="91"/>
      <c r="W386" s="91"/>
      <c r="X386" s="91"/>
      <c r="Y386" s="7"/>
    </row>
    <row r="387" spans="1:25" s="189" customFormat="1" ht="15.75">
      <c r="A387" s="210"/>
      <c r="B387" s="192" t="s">
        <v>3</v>
      </c>
      <c r="C387" s="57"/>
      <c r="D387" s="67"/>
      <c r="E387" s="67"/>
      <c r="F387" s="107">
        <f>E384</f>
        <v>0</v>
      </c>
      <c r="G387" s="106"/>
      <c r="H387" s="209"/>
      <c r="I387" s="91"/>
      <c r="J387" s="91"/>
      <c r="K387" s="91"/>
      <c r="L387" s="91"/>
      <c r="M387" s="91"/>
      <c r="N387" s="91"/>
      <c r="O387" s="91"/>
      <c r="P387" s="94"/>
      <c r="Q387" s="94"/>
      <c r="R387" s="264"/>
      <c r="S387" s="367"/>
      <c r="T387" s="370"/>
      <c r="U387" s="91"/>
      <c r="V387" s="91"/>
      <c r="W387" s="91"/>
      <c r="X387" s="91"/>
      <c r="Y387" s="7"/>
    </row>
    <row r="388" spans="1:25" s="189" customFormat="1" ht="15.75">
      <c r="A388" s="210"/>
      <c r="B388" s="192"/>
      <c r="C388" s="57"/>
      <c r="D388" s="67"/>
      <c r="E388" s="67"/>
      <c r="F388" s="107">
        <f>SUM(F384:F387)</f>
        <v>1100000</v>
      </c>
      <c r="G388" s="106"/>
      <c r="H388" s="209"/>
      <c r="I388" s="91"/>
      <c r="J388" s="91"/>
      <c r="K388" s="91"/>
      <c r="L388" s="91"/>
      <c r="M388" s="91"/>
      <c r="N388" s="91"/>
      <c r="O388" s="91"/>
      <c r="P388" s="94"/>
      <c r="Q388" s="94"/>
      <c r="R388" s="264"/>
      <c r="S388" s="366">
        <f>SUM(S384:S387)</f>
        <v>1100000</v>
      </c>
      <c r="T388" s="370"/>
      <c r="U388" s="91"/>
      <c r="V388" s="91"/>
      <c r="W388" s="91"/>
      <c r="X388" s="91"/>
      <c r="Y388" s="7"/>
    </row>
    <row r="389" spans="1:25" s="189" customFormat="1" ht="15.75">
      <c r="A389" s="210"/>
      <c r="B389" s="43"/>
      <c r="C389" s="43"/>
      <c r="D389" s="67"/>
      <c r="E389" s="67"/>
      <c r="F389" s="107"/>
      <c r="G389" s="106"/>
      <c r="H389" s="209"/>
      <c r="I389" s="91"/>
      <c r="J389" s="91"/>
      <c r="K389" s="91"/>
      <c r="L389" s="91"/>
      <c r="M389" s="91"/>
      <c r="N389" s="91"/>
      <c r="O389" s="91"/>
      <c r="P389" s="94"/>
      <c r="Q389" s="94"/>
      <c r="R389" s="67"/>
      <c r="S389" s="103"/>
      <c r="T389" s="211"/>
      <c r="U389" s="91"/>
      <c r="V389" s="91"/>
      <c r="W389" s="91"/>
      <c r="X389" s="91"/>
      <c r="Y389" s="7"/>
    </row>
    <row r="390" spans="1:25" s="189" customFormat="1" ht="15">
      <c r="A390" s="313" t="s">
        <v>141</v>
      </c>
      <c r="B390" s="296"/>
      <c r="C390" s="296"/>
      <c r="D390" s="296"/>
      <c r="E390" s="296"/>
      <c r="F390" s="314"/>
      <c r="G390" s="315"/>
      <c r="H390" s="209"/>
      <c r="I390" s="91"/>
      <c r="J390" s="91"/>
      <c r="K390" s="91"/>
      <c r="L390" s="91"/>
      <c r="M390" s="91"/>
      <c r="N390" s="91"/>
      <c r="O390" s="91"/>
      <c r="P390" s="94"/>
      <c r="Q390" s="94"/>
      <c r="R390" s="67"/>
      <c r="S390" s="104"/>
      <c r="T390" s="211"/>
      <c r="U390" s="91"/>
      <c r="V390" s="91"/>
      <c r="W390" s="91"/>
      <c r="X390" s="91"/>
      <c r="Y390" s="7"/>
    </row>
    <row r="391" spans="1:25" s="189" customFormat="1" ht="15">
      <c r="A391" s="316" t="s">
        <v>85</v>
      </c>
      <c r="B391" s="317"/>
      <c r="C391" s="318">
        <v>80700514</v>
      </c>
      <c r="D391" s="319"/>
      <c r="E391" s="319"/>
      <c r="F391" s="320"/>
      <c r="G391" s="321"/>
      <c r="H391" s="209"/>
      <c r="I391" s="91"/>
      <c r="J391" s="91"/>
      <c r="K391" s="91"/>
      <c r="L391" s="91"/>
      <c r="M391" s="91"/>
      <c r="N391" s="91"/>
      <c r="O391" s="91"/>
      <c r="P391" s="94"/>
      <c r="Q391" s="94"/>
      <c r="R391" s="67"/>
      <c r="S391" s="67"/>
      <c r="T391" s="211"/>
      <c r="U391" s="91"/>
      <c r="V391" s="91"/>
      <c r="W391" s="91"/>
      <c r="X391" s="91"/>
      <c r="Y391" s="7"/>
    </row>
    <row r="392" spans="1:25" s="189" customFormat="1" ht="15">
      <c r="A392" s="190"/>
      <c r="B392" s="204"/>
      <c r="C392" s="212"/>
      <c r="D392" s="190"/>
      <c r="E392" s="190"/>
      <c r="F392" s="107"/>
      <c r="G392" s="107"/>
      <c r="H392" s="209"/>
      <c r="I392" s="91"/>
      <c r="J392" s="91"/>
      <c r="K392" s="91"/>
      <c r="L392" s="91"/>
      <c r="M392" s="91"/>
      <c r="N392" s="91"/>
      <c r="O392" s="91"/>
      <c r="P392" s="94"/>
      <c r="Q392" s="94"/>
      <c r="R392" s="67"/>
      <c r="S392" s="67"/>
      <c r="T392" s="211"/>
      <c r="U392" s="91"/>
      <c r="V392" s="91"/>
      <c r="W392" s="91"/>
      <c r="X392" s="91"/>
      <c r="Y392" s="7"/>
    </row>
    <row r="393" spans="1:25" s="189" customFormat="1" ht="15">
      <c r="A393" s="190"/>
      <c r="B393" s="204"/>
      <c r="C393" s="190"/>
      <c r="D393" s="190"/>
      <c r="E393" s="190"/>
      <c r="F393" s="107"/>
      <c r="G393" s="107"/>
      <c r="H393" s="209"/>
      <c r="I393" s="91"/>
      <c r="J393" s="91"/>
      <c r="K393" s="91"/>
      <c r="L393" s="91"/>
      <c r="M393" s="91"/>
      <c r="N393" s="91"/>
      <c r="O393" s="91"/>
      <c r="P393" s="94"/>
      <c r="Q393" s="94"/>
      <c r="R393" s="67"/>
      <c r="S393" s="67"/>
      <c r="T393" s="211"/>
      <c r="U393" s="91"/>
      <c r="V393" s="91"/>
      <c r="W393" s="91"/>
      <c r="X393" s="91"/>
      <c r="Y393" s="7"/>
    </row>
    <row r="394" spans="1:25" s="189" customFormat="1" ht="20.25">
      <c r="A394" s="198" t="s">
        <v>18</v>
      </c>
      <c r="B394" s="204"/>
      <c r="C394" s="190"/>
      <c r="D394" s="190"/>
      <c r="E394" s="190"/>
      <c r="F394" s="107"/>
      <c r="G394" s="107"/>
      <c r="H394" s="209"/>
      <c r="I394" s="91"/>
      <c r="J394" s="91"/>
      <c r="K394" s="91"/>
      <c r="L394" s="91"/>
      <c r="M394" s="91"/>
      <c r="N394" s="91"/>
      <c r="O394" s="91"/>
      <c r="P394" s="94"/>
      <c r="Q394" s="94"/>
      <c r="R394" s="67"/>
      <c r="S394" s="67"/>
      <c r="T394" s="211"/>
      <c r="U394" s="91"/>
      <c r="V394" s="91"/>
      <c r="W394" s="91"/>
      <c r="X394" s="91"/>
      <c r="Y394" s="7"/>
    </row>
    <row r="395" spans="1:25" s="189" customFormat="1" ht="15">
      <c r="A395" s="129"/>
      <c r="B395" s="204"/>
      <c r="C395" s="190"/>
      <c r="D395" s="190"/>
      <c r="E395" s="190"/>
      <c r="F395" s="89" t="s">
        <v>13</v>
      </c>
      <c r="G395" s="107"/>
      <c r="H395" s="209"/>
      <c r="I395" s="91"/>
      <c r="J395" s="91"/>
      <c r="K395" s="91"/>
      <c r="L395" s="91"/>
      <c r="M395" s="91"/>
      <c r="N395" s="91"/>
      <c r="O395" s="91"/>
      <c r="P395" s="31"/>
      <c r="Q395" s="31"/>
      <c r="R395" s="67"/>
      <c r="S395" s="67"/>
      <c r="T395" s="211"/>
      <c r="U395" s="91"/>
      <c r="V395" s="91"/>
      <c r="W395" s="91"/>
      <c r="X395" s="91"/>
      <c r="Y395" s="7"/>
    </row>
    <row r="396" spans="1:25" s="189" customFormat="1" ht="15">
      <c r="A396" s="129"/>
      <c r="B396" s="101"/>
      <c r="C396" s="129"/>
      <c r="D396" s="190"/>
      <c r="E396" s="230"/>
      <c r="F396" s="232"/>
      <c r="G396" s="254"/>
      <c r="H396" s="106"/>
      <c r="I396" s="18"/>
      <c r="J396" s="18"/>
      <c r="K396" s="19"/>
      <c r="L396" s="18"/>
      <c r="M396" s="18"/>
      <c r="N396" s="18"/>
      <c r="O396" s="18"/>
      <c r="P396" s="94"/>
      <c r="Q396" s="94"/>
      <c r="R396" s="264"/>
      <c r="S396" s="367"/>
      <c r="T396" s="370"/>
      <c r="U396" s="90"/>
      <c r="V396" s="90"/>
      <c r="W396" s="90"/>
      <c r="X396" s="91"/>
      <c r="Y396" s="7"/>
    </row>
    <row r="397" spans="1:25" s="189" customFormat="1" ht="15">
      <c r="A397" s="193" t="s">
        <v>12</v>
      </c>
      <c r="B397" s="204"/>
      <c r="C397" s="190"/>
      <c r="D397" s="190"/>
      <c r="E397" s="230"/>
      <c r="F397" s="232"/>
      <c r="G397" s="254"/>
      <c r="H397" s="106"/>
      <c r="I397" s="18"/>
      <c r="J397" s="18"/>
      <c r="K397" s="19"/>
      <c r="L397" s="18"/>
      <c r="M397" s="18"/>
      <c r="N397" s="18"/>
      <c r="O397" s="18"/>
      <c r="P397" s="94"/>
      <c r="Q397" s="94"/>
      <c r="R397" s="264"/>
      <c r="S397" s="367"/>
      <c r="T397" s="370"/>
      <c r="U397" s="91"/>
      <c r="V397" s="91"/>
      <c r="W397" s="91"/>
      <c r="X397" s="91"/>
      <c r="Y397" s="7"/>
    </row>
    <row r="398" spans="1:25" s="189" customFormat="1" ht="15">
      <c r="A398" s="129"/>
      <c r="B398" s="101" t="s">
        <v>171</v>
      </c>
      <c r="C398" s="190"/>
      <c r="D398" s="190"/>
      <c r="E398" s="230"/>
      <c r="F398" s="232">
        <v>1100000</v>
      </c>
      <c r="G398" s="254"/>
      <c r="H398" s="106"/>
      <c r="I398" s="18"/>
      <c r="J398" s="18"/>
      <c r="K398" s="19"/>
      <c r="L398" s="18"/>
      <c r="M398" s="18"/>
      <c r="N398" s="18"/>
      <c r="O398" s="18"/>
      <c r="P398" s="94"/>
      <c r="Q398" s="94"/>
      <c r="R398" s="264" t="s">
        <v>118</v>
      </c>
      <c r="S398" s="367">
        <v>866142</v>
      </c>
      <c r="T398" s="370" t="s">
        <v>98</v>
      </c>
      <c r="U398" s="91"/>
      <c r="V398" s="91"/>
      <c r="W398" s="91"/>
      <c r="X398" s="91"/>
      <c r="Y398" s="7"/>
    </row>
    <row r="399" spans="1:25" s="189" customFormat="1" ht="15">
      <c r="A399" s="193"/>
      <c r="B399" s="101"/>
      <c r="C399" s="129"/>
      <c r="D399" s="190"/>
      <c r="E399" s="230"/>
      <c r="F399" s="232"/>
      <c r="G399" s="254"/>
      <c r="H399" s="106"/>
      <c r="I399" s="18"/>
      <c r="J399" s="18"/>
      <c r="K399" s="19"/>
      <c r="L399" s="18"/>
      <c r="M399" s="18"/>
      <c r="N399" s="18"/>
      <c r="O399" s="18"/>
      <c r="P399" s="94"/>
      <c r="Q399" s="94"/>
      <c r="R399" s="264" t="s">
        <v>130</v>
      </c>
      <c r="S399" s="367">
        <v>233858</v>
      </c>
      <c r="T399" s="370"/>
      <c r="U399" s="91"/>
      <c r="V399" s="91"/>
      <c r="W399" s="91"/>
      <c r="X399" s="91"/>
      <c r="Y399" s="7"/>
    </row>
    <row r="400" spans="1:25" s="189" customFormat="1" ht="15">
      <c r="A400" s="193"/>
      <c r="B400" s="101"/>
      <c r="C400" s="129"/>
      <c r="D400" s="190"/>
      <c r="E400" s="230"/>
      <c r="F400" s="232"/>
      <c r="G400" s="254"/>
      <c r="H400" s="106"/>
      <c r="I400" s="18"/>
      <c r="J400" s="18"/>
      <c r="K400" s="19"/>
      <c r="L400" s="18"/>
      <c r="M400" s="18"/>
      <c r="N400" s="18"/>
      <c r="O400" s="18"/>
      <c r="P400" s="94"/>
      <c r="Q400" s="94"/>
      <c r="R400" s="264"/>
      <c r="S400" s="367"/>
      <c r="T400" s="370"/>
      <c r="U400" s="91"/>
      <c r="V400" s="91"/>
      <c r="W400" s="91"/>
      <c r="X400" s="91"/>
      <c r="Y400" s="7"/>
    </row>
    <row r="401" spans="1:25" s="189" customFormat="1" ht="15">
      <c r="A401" s="190"/>
      <c r="B401" s="101"/>
      <c r="C401" s="129"/>
      <c r="D401" s="190"/>
      <c r="E401" s="230"/>
      <c r="F401" s="233"/>
      <c r="G401" s="232"/>
      <c r="H401" s="209"/>
      <c r="I401" s="91"/>
      <c r="J401" s="91"/>
      <c r="K401" s="91"/>
      <c r="L401" s="91"/>
      <c r="M401" s="91"/>
      <c r="N401" s="91"/>
      <c r="O401" s="91"/>
      <c r="P401" s="94">
        <v>5000</v>
      </c>
      <c r="Q401" s="94">
        <v>9100511</v>
      </c>
      <c r="R401" s="264"/>
      <c r="S401" s="264"/>
      <c r="T401" s="264"/>
      <c r="U401" s="91"/>
      <c r="V401" s="91"/>
      <c r="W401" s="91"/>
      <c r="X401" s="91"/>
      <c r="Y401" s="7"/>
    </row>
    <row r="402" spans="1:25" s="189" customFormat="1" ht="15">
      <c r="A402" s="57"/>
      <c r="B402" s="57" t="s">
        <v>6</v>
      </c>
      <c r="C402" s="58"/>
      <c r="D402" s="58"/>
      <c r="E402" s="231"/>
      <c r="F402" s="233">
        <f>SUM(F398:F401)</f>
        <v>1100000</v>
      </c>
      <c r="G402" s="255"/>
      <c r="H402" s="209"/>
      <c r="I402" s="91"/>
      <c r="J402" s="91"/>
      <c r="K402" s="91"/>
      <c r="L402" s="91"/>
      <c r="M402" s="91"/>
      <c r="N402" s="91"/>
      <c r="O402" s="91"/>
      <c r="P402" s="94"/>
      <c r="Q402" s="94"/>
      <c r="R402" s="264"/>
      <c r="S402" s="366">
        <f>SUM(S396:S401)</f>
        <v>1100000</v>
      </c>
      <c r="T402" s="264"/>
      <c r="U402" s="91"/>
      <c r="V402" s="91"/>
      <c r="W402" s="91"/>
      <c r="X402" s="91"/>
      <c r="Y402" s="7"/>
    </row>
    <row r="403" spans="1:25" s="189" customFormat="1" ht="15">
      <c r="A403" s="57"/>
      <c r="B403" s="57"/>
      <c r="C403" s="58"/>
      <c r="D403" s="58"/>
      <c r="E403" s="231"/>
      <c r="F403" s="233"/>
      <c r="G403" s="255"/>
      <c r="H403" s="209"/>
      <c r="I403" s="91"/>
      <c r="J403" s="91"/>
      <c r="K403" s="91"/>
      <c r="L403" s="91"/>
      <c r="M403" s="91"/>
      <c r="N403" s="91"/>
      <c r="O403" s="91"/>
      <c r="P403" s="94"/>
      <c r="Q403" s="94"/>
      <c r="R403" s="264"/>
      <c r="S403" s="366"/>
      <c r="T403" s="264"/>
      <c r="U403" s="91"/>
      <c r="V403" s="91"/>
      <c r="W403" s="91"/>
      <c r="X403" s="91"/>
      <c r="Y403" s="7"/>
    </row>
    <row r="404" spans="1:25" s="189" customFormat="1" ht="14.25">
      <c r="A404" s="43"/>
      <c r="B404" s="43"/>
      <c r="C404" s="67"/>
      <c r="D404" s="67"/>
      <c r="E404" s="103"/>
      <c r="F404" s="232"/>
      <c r="G404" s="254"/>
      <c r="H404" s="209"/>
      <c r="I404" s="91"/>
      <c r="J404" s="91"/>
      <c r="K404" s="91"/>
      <c r="L404" s="91"/>
      <c r="M404" s="91"/>
      <c r="N404" s="91"/>
      <c r="O404" s="91"/>
      <c r="P404" s="94"/>
      <c r="Q404" s="94"/>
      <c r="R404" s="92"/>
      <c r="S404" s="91"/>
      <c r="T404" s="91"/>
      <c r="U404" s="91"/>
      <c r="V404" s="91"/>
      <c r="W404" s="91"/>
      <c r="X404" s="91"/>
      <c r="Y404" s="7"/>
    </row>
    <row r="405" spans="1:25" s="189" customFormat="1" ht="15">
      <c r="A405" s="313" t="s">
        <v>141</v>
      </c>
      <c r="B405" s="296"/>
      <c r="C405" s="296"/>
      <c r="D405" s="296"/>
      <c r="E405" s="296"/>
      <c r="F405" s="314"/>
      <c r="G405" s="315"/>
      <c r="H405" s="209"/>
      <c r="I405" s="91"/>
      <c r="J405" s="91"/>
      <c r="K405" s="91"/>
      <c r="L405" s="91"/>
      <c r="M405" s="91"/>
      <c r="N405" s="91"/>
      <c r="O405" s="91"/>
      <c r="P405" s="94"/>
      <c r="Q405" s="94"/>
      <c r="R405" s="91"/>
      <c r="S405" s="91"/>
      <c r="T405" s="91"/>
      <c r="U405" s="91"/>
      <c r="V405" s="91"/>
      <c r="W405" s="91"/>
      <c r="X405" s="91"/>
      <c r="Y405" s="7"/>
    </row>
    <row r="406" spans="1:25" s="189" customFormat="1" ht="15">
      <c r="A406" s="316" t="s">
        <v>84</v>
      </c>
      <c r="B406" s="317"/>
      <c r="C406" s="318">
        <v>80700514</v>
      </c>
      <c r="D406" s="319"/>
      <c r="E406" s="319"/>
      <c r="F406" s="320"/>
      <c r="G406" s="321"/>
      <c r="H406" s="209"/>
      <c r="I406" s="91"/>
      <c r="J406" s="91"/>
      <c r="K406" s="91"/>
      <c r="L406" s="91"/>
      <c r="M406" s="91"/>
      <c r="N406" s="91"/>
      <c r="O406" s="91"/>
      <c r="P406" s="94"/>
      <c r="Q406" s="94"/>
      <c r="R406" s="91"/>
      <c r="S406" s="91"/>
      <c r="T406" s="91"/>
      <c r="U406" s="91"/>
      <c r="V406" s="91"/>
      <c r="W406" s="91"/>
      <c r="X406" s="91"/>
      <c r="Y406" s="7"/>
    </row>
    <row r="407" spans="1:25" s="189" customFormat="1" ht="15">
      <c r="A407" s="190"/>
      <c r="B407" s="204"/>
      <c r="C407" s="212"/>
      <c r="D407" s="190"/>
      <c r="E407" s="190"/>
      <c r="F407" s="89"/>
      <c r="G407" s="89"/>
      <c r="H407" s="209"/>
      <c r="I407" s="91"/>
      <c r="J407" s="91"/>
      <c r="K407" s="91"/>
      <c r="L407" s="91"/>
      <c r="M407" s="91"/>
      <c r="N407" s="91"/>
      <c r="O407" s="91"/>
      <c r="P407" s="94"/>
      <c r="Q407" s="94"/>
      <c r="R407" s="91"/>
      <c r="S407" s="91"/>
      <c r="T407" s="91"/>
      <c r="U407" s="91"/>
      <c r="V407" s="91"/>
      <c r="W407" s="91"/>
      <c r="X407" s="91"/>
      <c r="Y407" s="7"/>
    </row>
    <row r="408" spans="1:25" s="189" customFormat="1" ht="15">
      <c r="A408" s="190"/>
      <c r="B408" s="204"/>
      <c r="C408" s="212"/>
      <c r="D408" s="190"/>
      <c r="E408" s="190"/>
      <c r="F408" s="89"/>
      <c r="G408" s="89"/>
      <c r="H408" s="209"/>
      <c r="I408" s="91"/>
      <c r="J408" s="91"/>
      <c r="K408" s="91"/>
      <c r="L408" s="91"/>
      <c r="M408" s="91"/>
      <c r="N408" s="91"/>
      <c r="O408" s="91"/>
      <c r="P408" s="94"/>
      <c r="Q408" s="94"/>
      <c r="R408" s="91"/>
      <c r="S408" s="91"/>
      <c r="T408" s="91"/>
      <c r="U408" s="91"/>
      <c r="V408" s="91"/>
      <c r="W408" s="91"/>
      <c r="X408" s="91"/>
      <c r="Y408" s="7"/>
    </row>
    <row r="409" spans="1:25" s="189" customFormat="1" ht="15">
      <c r="A409" s="190"/>
      <c r="B409" s="204"/>
      <c r="C409" s="212"/>
      <c r="D409" s="190"/>
      <c r="E409" s="190"/>
      <c r="F409" s="89"/>
      <c r="G409" s="89"/>
      <c r="H409" s="209"/>
      <c r="I409" s="91"/>
      <c r="J409" s="91"/>
      <c r="K409" s="91"/>
      <c r="L409" s="91"/>
      <c r="M409" s="91"/>
      <c r="N409" s="91"/>
      <c r="O409" s="91"/>
      <c r="P409" s="94"/>
      <c r="Q409" s="94"/>
      <c r="R409" s="91"/>
      <c r="S409" s="91"/>
      <c r="T409" s="91"/>
      <c r="U409" s="91"/>
      <c r="V409" s="91"/>
      <c r="W409" s="91"/>
      <c r="X409" s="91"/>
      <c r="Y409" s="7"/>
    </row>
    <row r="410" spans="1:25" s="189" customFormat="1" ht="15">
      <c r="A410" s="190"/>
      <c r="B410" s="204"/>
      <c r="C410" s="212"/>
      <c r="D410" s="190"/>
      <c r="E410" s="190"/>
      <c r="F410" s="89"/>
      <c r="G410" s="89"/>
      <c r="H410" s="209"/>
      <c r="I410" s="91"/>
      <c r="J410" s="91"/>
      <c r="K410" s="91"/>
      <c r="L410" s="91"/>
      <c r="M410" s="91"/>
      <c r="N410" s="91"/>
      <c r="O410" s="91"/>
      <c r="P410" s="94"/>
      <c r="Q410" s="94"/>
      <c r="R410" s="91"/>
      <c r="S410" s="91"/>
      <c r="T410" s="91"/>
      <c r="U410" s="91"/>
      <c r="V410" s="91"/>
      <c r="W410" s="91"/>
      <c r="X410" s="91"/>
      <c r="Y410" s="7"/>
    </row>
    <row r="411" spans="1:25" s="189" customFormat="1" ht="15">
      <c r="A411" s="190"/>
      <c r="B411" s="204"/>
      <c r="C411" s="212"/>
      <c r="D411" s="190"/>
      <c r="E411" s="190"/>
      <c r="F411" s="89"/>
      <c r="G411" s="89"/>
      <c r="H411" s="209"/>
      <c r="I411" s="91"/>
      <c r="J411" s="91"/>
      <c r="K411" s="91"/>
      <c r="L411" s="91"/>
      <c r="M411" s="91"/>
      <c r="N411" s="91"/>
      <c r="O411" s="91"/>
      <c r="P411" s="94"/>
      <c r="Q411" s="94"/>
      <c r="R411" s="91"/>
      <c r="S411" s="91"/>
      <c r="T411" s="91"/>
      <c r="U411" s="91"/>
      <c r="V411" s="91"/>
      <c r="W411" s="91"/>
      <c r="X411" s="91"/>
      <c r="Y411" s="7"/>
    </row>
    <row r="412" spans="1:25" s="189" customFormat="1" ht="15">
      <c r="A412" s="190"/>
      <c r="B412" s="204"/>
      <c r="C412" s="212"/>
      <c r="D412" s="190"/>
      <c r="E412" s="190"/>
      <c r="F412" s="89"/>
      <c r="G412" s="89"/>
      <c r="H412" s="209"/>
      <c r="I412" s="91"/>
      <c r="J412" s="91"/>
      <c r="K412" s="91"/>
      <c r="L412" s="91"/>
      <c r="M412" s="91"/>
      <c r="N412" s="91"/>
      <c r="O412" s="91"/>
      <c r="P412" s="94"/>
      <c r="Q412" s="94"/>
      <c r="R412" s="91"/>
      <c r="S412" s="91"/>
      <c r="T412" s="91"/>
      <c r="U412" s="91"/>
      <c r="V412" s="91"/>
      <c r="W412" s="91"/>
      <c r="X412" s="91"/>
      <c r="Y412" s="7"/>
    </row>
    <row r="413" spans="1:25" s="189" customFormat="1" ht="15">
      <c r="A413" s="190"/>
      <c r="B413" s="204"/>
      <c r="C413" s="212"/>
      <c r="D413" s="190"/>
      <c r="E413" s="190"/>
      <c r="F413" s="89"/>
      <c r="G413" s="89"/>
      <c r="H413" s="209"/>
      <c r="I413" s="91"/>
      <c r="J413" s="91"/>
      <c r="K413" s="91"/>
      <c r="L413" s="91"/>
      <c r="M413" s="91"/>
      <c r="N413" s="91"/>
      <c r="O413" s="91"/>
      <c r="P413" s="94"/>
      <c r="Q413" s="94"/>
      <c r="R413" s="91"/>
      <c r="S413" s="91"/>
      <c r="T413" s="91"/>
      <c r="U413" s="91"/>
      <c r="V413" s="91"/>
      <c r="W413" s="91"/>
      <c r="X413" s="91"/>
      <c r="Y413" s="7"/>
    </row>
    <row r="414" spans="1:24" ht="15">
      <c r="A414" s="190"/>
      <c r="B414" s="204"/>
      <c r="C414" s="212"/>
      <c r="D414" s="190"/>
      <c r="E414" s="190"/>
      <c r="F414" s="89"/>
      <c r="G414" s="89"/>
      <c r="H414" s="209"/>
      <c r="I414" s="91"/>
      <c r="J414" s="91"/>
      <c r="K414" s="91"/>
      <c r="L414" s="91"/>
      <c r="M414" s="91"/>
      <c r="N414" s="91"/>
      <c r="O414" s="91"/>
      <c r="P414" s="94"/>
      <c r="Q414" s="94"/>
      <c r="R414" s="91"/>
      <c r="S414" s="91"/>
      <c r="T414" s="91"/>
      <c r="U414" s="91"/>
      <c r="V414" s="91"/>
      <c r="W414" s="91"/>
      <c r="X414" s="91"/>
    </row>
    <row r="415" spans="1:24" ht="15">
      <c r="A415" s="190"/>
      <c r="B415" s="204"/>
      <c r="C415" s="212"/>
      <c r="D415" s="190"/>
      <c r="E415" s="190"/>
      <c r="F415" s="89"/>
      <c r="G415" s="89"/>
      <c r="H415" s="209"/>
      <c r="I415" s="91"/>
      <c r="J415" s="91"/>
      <c r="K415" s="91"/>
      <c r="L415" s="91"/>
      <c r="M415" s="91"/>
      <c r="N415" s="91"/>
      <c r="O415" s="91"/>
      <c r="P415" s="94"/>
      <c r="Q415" s="94"/>
      <c r="R415" s="91"/>
      <c r="S415" s="91"/>
      <c r="T415" s="91"/>
      <c r="U415" s="91"/>
      <c r="V415" s="91"/>
      <c r="W415" s="91"/>
      <c r="X415" s="91"/>
    </row>
    <row r="416" spans="1:24" ht="15.75">
      <c r="A416" s="52"/>
      <c r="B416" s="53"/>
      <c r="C416" s="164" t="s">
        <v>42</v>
      </c>
      <c r="D416" s="164" t="s">
        <v>53</v>
      </c>
      <c r="E416" s="164" t="s">
        <v>82</v>
      </c>
      <c r="F416" s="165" t="s">
        <v>52</v>
      </c>
      <c r="G416" s="165" t="s">
        <v>43</v>
      </c>
      <c r="H416" s="153"/>
      <c r="I416" s="156"/>
      <c r="J416" s="156"/>
      <c r="K416" s="156"/>
      <c r="L416" s="156"/>
      <c r="M416" s="156"/>
      <c r="N416" s="156"/>
      <c r="O416" s="156"/>
      <c r="P416" s="156"/>
      <c r="Q416" s="156"/>
      <c r="R416" s="164" t="s">
        <v>67</v>
      </c>
      <c r="S416" s="164" t="s">
        <v>43</v>
      </c>
      <c r="T416" s="164" t="s">
        <v>102</v>
      </c>
      <c r="U416" s="164" t="s">
        <v>43</v>
      </c>
      <c r="V416" s="164"/>
      <c r="W416" s="164"/>
      <c r="X416" s="91"/>
    </row>
    <row r="417" spans="1:24" ht="15.75">
      <c r="A417" s="52"/>
      <c r="B417" s="52"/>
      <c r="C417" s="113"/>
      <c r="D417" s="114"/>
      <c r="E417" s="113"/>
      <c r="F417" s="105"/>
      <c r="G417" s="54"/>
      <c r="H417" s="209"/>
      <c r="I417" s="91"/>
      <c r="J417" s="91"/>
      <c r="K417" s="91"/>
      <c r="L417" s="91"/>
      <c r="M417" s="91"/>
      <c r="N417" s="91"/>
      <c r="O417" s="91"/>
      <c r="P417" s="91"/>
      <c r="Q417" s="91"/>
      <c r="R417" s="18"/>
      <c r="S417" s="18"/>
      <c r="T417" s="18"/>
      <c r="U417" s="18"/>
      <c r="V417" s="18"/>
      <c r="W417" s="18"/>
      <c r="X417" s="91"/>
    </row>
    <row r="418" spans="1:24" ht="15.75">
      <c r="A418" s="52"/>
      <c r="B418" s="213" t="s">
        <v>23</v>
      </c>
      <c r="C418" s="214">
        <v>1481141632</v>
      </c>
      <c r="D418" s="214">
        <v>48207266</v>
      </c>
      <c r="E418" s="214">
        <f>SUM(C418:D418)</f>
        <v>1529348898</v>
      </c>
      <c r="F418" s="215"/>
      <c r="G418" s="216"/>
      <c r="H418" s="209"/>
      <c r="I418" s="91"/>
      <c r="J418" s="91"/>
      <c r="K418" s="91"/>
      <c r="L418" s="91"/>
      <c r="M418" s="91"/>
      <c r="N418" s="91"/>
      <c r="O418" s="91"/>
      <c r="P418" s="91"/>
      <c r="Q418" s="91"/>
      <c r="R418" s="217"/>
      <c r="S418" s="214"/>
      <c r="T418" s="276"/>
      <c r="U418" s="277"/>
      <c r="V418" s="277"/>
      <c r="W418" s="276"/>
      <c r="X418" s="91"/>
    </row>
    <row r="419" spans="1:24" ht="15.75">
      <c r="A419" s="52"/>
      <c r="B419" s="152"/>
      <c r="C419" s="139"/>
      <c r="D419" s="152"/>
      <c r="E419" s="152"/>
      <c r="F419" s="218"/>
      <c r="G419" s="219"/>
      <c r="H419" s="209"/>
      <c r="I419" s="91"/>
      <c r="J419" s="91"/>
      <c r="K419" s="91"/>
      <c r="L419" s="91"/>
      <c r="M419" s="91"/>
      <c r="N419" s="91"/>
      <c r="O419" s="91"/>
      <c r="P419" s="91"/>
      <c r="Q419" s="91"/>
      <c r="R419" s="220"/>
      <c r="S419" s="139"/>
      <c r="T419" s="166"/>
      <c r="U419" s="136"/>
      <c r="V419" s="136"/>
      <c r="W419" s="166"/>
      <c r="X419" s="91"/>
    </row>
    <row r="420" spans="1:24" s="26" customFormat="1" ht="15.75">
      <c r="A420" s="52"/>
      <c r="B420" s="152" t="s">
        <v>24</v>
      </c>
      <c r="C420" s="139">
        <v>230682043</v>
      </c>
      <c r="D420" s="139">
        <v>23266</v>
      </c>
      <c r="E420" s="139">
        <f>SUM(C420:D420)</f>
        <v>230705309</v>
      </c>
      <c r="F420" s="221"/>
      <c r="G420" s="219"/>
      <c r="H420" s="209"/>
      <c r="I420" s="91"/>
      <c r="J420" s="91"/>
      <c r="K420" s="91"/>
      <c r="L420" s="91"/>
      <c r="M420" s="91"/>
      <c r="N420" s="91"/>
      <c r="O420" s="91"/>
      <c r="P420" s="91"/>
      <c r="Q420" s="91"/>
      <c r="R420" s="220"/>
      <c r="S420" s="139"/>
      <c r="T420" s="166"/>
      <c r="U420" s="136"/>
      <c r="V420" s="136"/>
      <c r="W420" s="166"/>
      <c r="X420" s="209"/>
    </row>
    <row r="421" spans="1:24" s="26" customFormat="1" ht="15.75">
      <c r="A421" s="52"/>
      <c r="B421" s="152"/>
      <c r="C421" s="152"/>
      <c r="D421" s="139"/>
      <c r="E421" s="139"/>
      <c r="F421" s="221"/>
      <c r="G421" s="219"/>
      <c r="H421" s="209"/>
      <c r="I421" s="91"/>
      <c r="J421" s="91"/>
      <c r="K421" s="91"/>
      <c r="L421" s="91"/>
      <c r="M421" s="91"/>
      <c r="N421" s="91"/>
      <c r="O421" s="91"/>
      <c r="P421" s="91"/>
      <c r="Q421" s="91"/>
      <c r="R421" s="220"/>
      <c r="S421" s="139"/>
      <c r="T421" s="166"/>
      <c r="U421" s="136"/>
      <c r="V421" s="136"/>
      <c r="W421" s="166"/>
      <c r="X421" s="209"/>
    </row>
    <row r="422" spans="1:24" s="26" customFormat="1" ht="15">
      <c r="A422" s="51"/>
      <c r="B422" s="152" t="s">
        <v>25</v>
      </c>
      <c r="C422" s="139">
        <v>328816839</v>
      </c>
      <c r="D422" s="139">
        <v>181713</v>
      </c>
      <c r="E422" s="139">
        <f>SUM(C422:D422)</f>
        <v>328998552</v>
      </c>
      <c r="F422" s="221"/>
      <c r="G422" s="219"/>
      <c r="H422" s="209"/>
      <c r="I422" s="91"/>
      <c r="J422" s="91"/>
      <c r="K422" s="91"/>
      <c r="L422" s="91"/>
      <c r="M422" s="91"/>
      <c r="N422" s="91"/>
      <c r="O422" s="91"/>
      <c r="P422" s="91"/>
      <c r="Q422" s="91"/>
      <c r="R422" s="220"/>
      <c r="S422" s="139"/>
      <c r="T422" s="166"/>
      <c r="U422" s="136"/>
      <c r="V422" s="136"/>
      <c r="W422" s="166"/>
      <c r="X422" s="209"/>
    </row>
    <row r="423" spans="1:24" s="26" customFormat="1" ht="15">
      <c r="A423" s="51"/>
      <c r="B423" s="152"/>
      <c r="C423" s="152"/>
      <c r="D423" s="139"/>
      <c r="E423" s="139"/>
      <c r="F423" s="221"/>
      <c r="G423" s="219"/>
      <c r="H423" s="209"/>
      <c r="I423" s="91"/>
      <c r="J423" s="91"/>
      <c r="K423" s="91"/>
      <c r="L423" s="91"/>
      <c r="M423" s="91"/>
      <c r="N423" s="91"/>
      <c r="O423" s="91"/>
      <c r="P423" s="91"/>
      <c r="Q423" s="91"/>
      <c r="R423" s="220"/>
      <c r="S423" s="139"/>
      <c r="T423" s="166"/>
      <c r="U423" s="136"/>
      <c r="V423" s="136"/>
      <c r="W423" s="166"/>
      <c r="X423" s="209"/>
    </row>
    <row r="424" spans="1:24" ht="12.75">
      <c r="A424" s="91"/>
      <c r="B424" s="152" t="s">
        <v>26</v>
      </c>
      <c r="C424" s="139">
        <v>59894146</v>
      </c>
      <c r="D424" s="139">
        <v>5918358</v>
      </c>
      <c r="E424" s="139">
        <f>SUM(C424:D424)</f>
        <v>65812504</v>
      </c>
      <c r="F424" s="221"/>
      <c r="G424" s="219"/>
      <c r="H424" s="209"/>
      <c r="I424" s="91"/>
      <c r="J424" s="91"/>
      <c r="K424" s="91"/>
      <c r="L424" s="91"/>
      <c r="M424" s="91"/>
      <c r="N424" s="91"/>
      <c r="O424" s="91"/>
      <c r="P424" s="91"/>
      <c r="Q424" s="91"/>
      <c r="R424" s="220"/>
      <c r="S424" s="139"/>
      <c r="T424" s="166"/>
      <c r="U424" s="136"/>
      <c r="V424" s="136"/>
      <c r="W424" s="166"/>
      <c r="X424" s="91"/>
    </row>
    <row r="425" spans="1:24" ht="12.75">
      <c r="A425" s="91"/>
      <c r="B425" s="152"/>
      <c r="C425" s="152"/>
      <c r="D425" s="139"/>
      <c r="E425" s="139"/>
      <c r="F425" s="221"/>
      <c r="G425" s="219"/>
      <c r="H425" s="209"/>
      <c r="I425" s="91"/>
      <c r="J425" s="91"/>
      <c r="K425" s="91"/>
      <c r="L425" s="91"/>
      <c r="M425" s="91"/>
      <c r="N425" s="91"/>
      <c r="O425" s="91"/>
      <c r="P425" s="91"/>
      <c r="Q425" s="91"/>
      <c r="R425" s="220"/>
      <c r="S425" s="139"/>
      <c r="T425" s="166"/>
      <c r="U425" s="136"/>
      <c r="V425" s="136"/>
      <c r="W425" s="166"/>
      <c r="X425" s="91"/>
    </row>
    <row r="426" spans="1:24" ht="12.75">
      <c r="A426" s="91"/>
      <c r="B426" s="152" t="s">
        <v>38</v>
      </c>
      <c r="C426" s="139">
        <v>74247771</v>
      </c>
      <c r="D426" s="139">
        <v>385761</v>
      </c>
      <c r="E426" s="139">
        <f>SUM(C426:D426)</f>
        <v>74633532</v>
      </c>
      <c r="F426" s="221"/>
      <c r="G426" s="219"/>
      <c r="H426" s="209"/>
      <c r="I426" s="91"/>
      <c r="J426" s="91"/>
      <c r="K426" s="91"/>
      <c r="L426" s="91"/>
      <c r="M426" s="91"/>
      <c r="N426" s="91"/>
      <c r="O426" s="91"/>
      <c r="P426" s="91"/>
      <c r="Q426" s="91"/>
      <c r="R426" s="220"/>
      <c r="S426" s="139"/>
      <c r="T426" s="166"/>
      <c r="U426" s="136"/>
      <c r="V426" s="136"/>
      <c r="W426" s="166"/>
      <c r="X426" s="91"/>
    </row>
    <row r="427" spans="1:24" ht="12.75">
      <c r="A427" s="91"/>
      <c r="B427" s="152"/>
      <c r="C427" s="139"/>
      <c r="D427" s="139"/>
      <c r="E427" s="139"/>
      <c r="F427" s="221"/>
      <c r="G427" s="219"/>
      <c r="H427" s="209"/>
      <c r="I427" s="91"/>
      <c r="J427" s="91"/>
      <c r="K427" s="91"/>
      <c r="L427" s="91"/>
      <c r="M427" s="91"/>
      <c r="N427" s="91"/>
      <c r="O427" s="91"/>
      <c r="P427" s="91"/>
      <c r="Q427" s="91"/>
      <c r="R427" s="220"/>
      <c r="S427" s="139"/>
      <c r="T427" s="166"/>
      <c r="U427" s="136"/>
      <c r="V427" s="136"/>
      <c r="W427" s="166"/>
      <c r="X427" s="91"/>
    </row>
    <row r="428" spans="1:24" ht="12.75">
      <c r="A428" s="91"/>
      <c r="B428" s="152" t="s">
        <v>86</v>
      </c>
      <c r="C428" s="139">
        <v>79700514</v>
      </c>
      <c r="D428" s="139">
        <v>1100000</v>
      </c>
      <c r="E428" s="139">
        <f>C428+D428</f>
        <v>80800514</v>
      </c>
      <c r="F428" s="221"/>
      <c r="G428" s="219"/>
      <c r="H428" s="209"/>
      <c r="I428" s="91"/>
      <c r="J428" s="91"/>
      <c r="K428" s="91"/>
      <c r="L428" s="91"/>
      <c r="M428" s="91"/>
      <c r="N428" s="91"/>
      <c r="O428" s="91"/>
      <c r="P428" s="91"/>
      <c r="Q428" s="91"/>
      <c r="R428" s="220"/>
      <c r="S428" s="139"/>
      <c r="T428" s="166"/>
      <c r="U428" s="136"/>
      <c r="V428" s="136"/>
      <c r="W428" s="166"/>
      <c r="X428" s="91"/>
    </row>
    <row r="429" spans="1:24" ht="13.5" thickBot="1">
      <c r="A429" s="91"/>
      <c r="B429" s="152"/>
      <c r="C429" s="139"/>
      <c r="D429" s="139"/>
      <c r="E429" s="139"/>
      <c r="F429" s="273"/>
      <c r="G429" s="219"/>
      <c r="H429" s="209"/>
      <c r="I429" s="91"/>
      <c r="J429" s="91"/>
      <c r="K429" s="91"/>
      <c r="L429" s="91"/>
      <c r="M429" s="91"/>
      <c r="N429" s="91"/>
      <c r="O429" s="91"/>
      <c r="P429" s="91"/>
      <c r="Q429" s="91"/>
      <c r="R429" s="274"/>
      <c r="S429" s="275"/>
      <c r="T429" s="222"/>
      <c r="U429" s="167"/>
      <c r="V429" s="136"/>
      <c r="W429" s="166"/>
      <c r="X429" s="91"/>
    </row>
    <row r="430" spans="1:24" ht="13.5" thickBot="1">
      <c r="A430" s="91"/>
      <c r="B430" s="162" t="s">
        <v>39</v>
      </c>
      <c r="C430" s="137">
        <f>SUM(C418:C429)</f>
        <v>2254482945</v>
      </c>
      <c r="D430" s="137">
        <f>SUM(D418:D429)</f>
        <v>55816364</v>
      </c>
      <c r="E430" s="137">
        <f>SUM(E418:E429)</f>
        <v>2310299309</v>
      </c>
      <c r="F430" s="138">
        <f>SUM(F418:F429)</f>
        <v>0</v>
      </c>
      <c r="G430" s="168">
        <f>SUM(G418:G429)</f>
        <v>0</v>
      </c>
      <c r="H430" s="223"/>
      <c r="I430" s="224"/>
      <c r="J430" s="224"/>
      <c r="K430" s="224"/>
      <c r="L430" s="224"/>
      <c r="M430" s="224"/>
      <c r="N430" s="224"/>
      <c r="O430" s="224"/>
      <c r="P430" s="224"/>
      <c r="Q430" s="224"/>
      <c r="R430" s="180">
        <f>SUM(R418:R429)</f>
        <v>0</v>
      </c>
      <c r="S430" s="179">
        <f>SUM(S418:S429)</f>
        <v>0</v>
      </c>
      <c r="T430" s="180">
        <f>SUM(T418:T429)</f>
        <v>0</v>
      </c>
      <c r="U430" s="347">
        <f>SUM(U418:U429)</f>
        <v>0</v>
      </c>
      <c r="V430" s="353"/>
      <c r="W430" s="354">
        <f>SUM(W418:W429)</f>
        <v>0</v>
      </c>
      <c r="X430" s="91"/>
    </row>
    <row r="431" spans="1:24" ht="13.5" thickBot="1">
      <c r="A431" s="91"/>
      <c r="B431" s="152"/>
      <c r="C431" s="139"/>
      <c r="D431" s="139"/>
      <c r="E431" s="139"/>
      <c r="F431" s="140"/>
      <c r="G431" s="141"/>
      <c r="H431" s="209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</row>
    <row r="432" spans="1:24" ht="13.5" thickBot="1">
      <c r="A432" s="91"/>
      <c r="B432" s="149" t="s">
        <v>40</v>
      </c>
      <c r="C432" s="142"/>
      <c r="D432" s="142"/>
      <c r="E432" s="142"/>
      <c r="F432" s="143"/>
      <c r="G432" s="144"/>
      <c r="H432" s="173"/>
      <c r="I432" s="174"/>
      <c r="J432" s="174"/>
      <c r="K432" s="174"/>
      <c r="L432" s="174"/>
      <c r="M432" s="174"/>
      <c r="N432" s="174"/>
      <c r="O432" s="174"/>
      <c r="P432" s="174"/>
      <c r="Q432" s="174"/>
      <c r="R432" s="175"/>
      <c r="S432" s="176"/>
      <c r="T432" s="175"/>
      <c r="U432" s="176"/>
      <c r="V432" s="349"/>
      <c r="W432" s="349"/>
      <c r="X432" s="91"/>
    </row>
    <row r="433" spans="1:24" ht="12.75">
      <c r="A433" s="91"/>
      <c r="B433" s="146"/>
      <c r="C433" s="145"/>
      <c r="D433" s="146"/>
      <c r="E433" s="146"/>
      <c r="F433" s="147"/>
      <c r="G433" s="148"/>
      <c r="H433" s="225"/>
      <c r="I433" s="226"/>
      <c r="J433" s="226"/>
      <c r="K433" s="226"/>
      <c r="L433" s="226"/>
      <c r="M433" s="226"/>
      <c r="N433" s="226"/>
      <c r="O433" s="226"/>
      <c r="P433" s="226"/>
      <c r="Q433" s="226"/>
      <c r="R433" s="227"/>
      <c r="S433" s="228"/>
      <c r="T433" s="227"/>
      <c r="U433" s="228"/>
      <c r="V433" s="350"/>
      <c r="W433" s="350"/>
      <c r="X433" s="91"/>
    </row>
    <row r="434" spans="1:24" s="26" customFormat="1" ht="12.75">
      <c r="A434" s="91"/>
      <c r="B434" s="146" t="s">
        <v>41</v>
      </c>
      <c r="C434" s="145">
        <v>226999043</v>
      </c>
      <c r="D434" s="145">
        <v>23266</v>
      </c>
      <c r="E434" s="145">
        <f>SUM(C434:D434)</f>
        <v>227022309</v>
      </c>
      <c r="F434" s="147"/>
      <c r="G434" s="148"/>
      <c r="H434" s="173"/>
      <c r="I434" s="174"/>
      <c r="J434" s="174"/>
      <c r="K434" s="174"/>
      <c r="L434" s="174"/>
      <c r="M434" s="174"/>
      <c r="N434" s="174"/>
      <c r="O434" s="174"/>
      <c r="P434" s="174"/>
      <c r="Q434" s="174"/>
      <c r="R434" s="177"/>
      <c r="S434" s="145"/>
      <c r="T434" s="177"/>
      <c r="U434" s="145"/>
      <c r="V434" s="351"/>
      <c r="W434" s="351"/>
      <c r="X434" s="209"/>
    </row>
    <row r="435" spans="1:24" s="26" customFormat="1" ht="12.75">
      <c r="A435" s="91"/>
      <c r="B435" s="146" t="s">
        <v>25</v>
      </c>
      <c r="C435" s="145">
        <v>312827539</v>
      </c>
      <c r="D435" s="145">
        <v>181713</v>
      </c>
      <c r="E435" s="145">
        <f>SUM(C435:D435)</f>
        <v>313009252</v>
      </c>
      <c r="F435" s="147"/>
      <c r="G435" s="148"/>
      <c r="H435" s="173"/>
      <c r="I435" s="174"/>
      <c r="J435" s="174"/>
      <c r="K435" s="174"/>
      <c r="L435" s="174"/>
      <c r="M435" s="174"/>
      <c r="N435" s="174"/>
      <c r="O435" s="174"/>
      <c r="P435" s="174"/>
      <c r="Q435" s="174"/>
      <c r="R435" s="177"/>
      <c r="S435" s="145"/>
      <c r="T435" s="177"/>
      <c r="U435" s="145"/>
      <c r="V435" s="351"/>
      <c r="W435" s="351"/>
      <c r="X435" s="209"/>
    </row>
    <row r="436" spans="1:24" s="26" customFormat="1" ht="12.75">
      <c r="A436" s="91"/>
      <c r="B436" s="146" t="s">
        <v>26</v>
      </c>
      <c r="C436" s="145">
        <v>54891346</v>
      </c>
      <c r="D436" s="145">
        <v>5918358</v>
      </c>
      <c r="E436" s="145">
        <f>SUM(C436:D436)</f>
        <v>60809704</v>
      </c>
      <c r="F436" s="147"/>
      <c r="G436" s="148"/>
      <c r="H436" s="173"/>
      <c r="I436" s="174"/>
      <c r="J436" s="174"/>
      <c r="K436" s="174"/>
      <c r="L436" s="174"/>
      <c r="M436" s="174"/>
      <c r="N436" s="174"/>
      <c r="O436" s="174"/>
      <c r="P436" s="174"/>
      <c r="Q436" s="174"/>
      <c r="R436" s="177"/>
      <c r="S436" s="145"/>
      <c r="T436" s="177"/>
      <c r="U436" s="145"/>
      <c r="V436" s="351"/>
      <c r="W436" s="351"/>
      <c r="X436" s="209"/>
    </row>
    <row r="437" spans="1:23" s="26" customFormat="1" ht="12.75">
      <c r="A437" s="7"/>
      <c r="B437" s="146" t="s">
        <v>27</v>
      </c>
      <c r="C437" s="145">
        <v>52323771</v>
      </c>
      <c r="D437" s="145">
        <v>385761</v>
      </c>
      <c r="E437" s="145">
        <f>SUM(C437:D437)</f>
        <v>52709532</v>
      </c>
      <c r="F437" s="147"/>
      <c r="G437" s="148"/>
      <c r="H437" s="173"/>
      <c r="I437" s="174"/>
      <c r="J437" s="174"/>
      <c r="K437" s="174"/>
      <c r="L437" s="174"/>
      <c r="M437" s="174"/>
      <c r="N437" s="174"/>
      <c r="O437" s="174"/>
      <c r="P437" s="174"/>
      <c r="Q437" s="174"/>
      <c r="R437" s="177"/>
      <c r="S437" s="145"/>
      <c r="T437" s="177"/>
      <c r="U437" s="145"/>
      <c r="V437" s="351"/>
      <c r="W437" s="351"/>
    </row>
    <row r="438" spans="1:23" s="26" customFormat="1" ht="12.75">
      <c r="A438" s="7"/>
      <c r="B438" s="146" t="s">
        <v>87</v>
      </c>
      <c r="C438" s="145">
        <v>79192514</v>
      </c>
      <c r="D438" s="145">
        <v>1100000</v>
      </c>
      <c r="E438" s="145">
        <f>SUM(C438:D438)</f>
        <v>80292514</v>
      </c>
      <c r="F438" s="147"/>
      <c r="G438" s="148"/>
      <c r="H438" s="173"/>
      <c r="I438" s="174"/>
      <c r="J438" s="174"/>
      <c r="K438" s="174"/>
      <c r="L438" s="174"/>
      <c r="M438" s="174"/>
      <c r="N438" s="174"/>
      <c r="O438" s="174"/>
      <c r="P438" s="174"/>
      <c r="Q438" s="174"/>
      <c r="R438" s="177"/>
      <c r="S438" s="145"/>
      <c r="T438" s="177"/>
      <c r="U438" s="145"/>
      <c r="V438" s="351"/>
      <c r="W438" s="351"/>
    </row>
    <row r="439" spans="1:23" s="26" customFormat="1" ht="13.5" thickBot="1">
      <c r="A439" s="7"/>
      <c r="B439" s="146"/>
      <c r="C439" s="145"/>
      <c r="D439" s="146"/>
      <c r="E439" s="146"/>
      <c r="F439" s="147"/>
      <c r="G439" s="148"/>
      <c r="H439" s="173"/>
      <c r="I439" s="174"/>
      <c r="J439" s="174"/>
      <c r="K439" s="174"/>
      <c r="L439" s="174"/>
      <c r="M439" s="174"/>
      <c r="N439" s="174"/>
      <c r="O439" s="174"/>
      <c r="P439" s="174"/>
      <c r="Q439" s="174"/>
      <c r="R439" s="177"/>
      <c r="S439" s="145">
        <f>SUM(G439:R439)</f>
        <v>0</v>
      </c>
      <c r="T439" s="177"/>
      <c r="U439" s="145">
        <f>SUM(S439:T439)</f>
        <v>0</v>
      </c>
      <c r="V439" s="351"/>
      <c r="W439" s="351"/>
    </row>
    <row r="440" spans="1:23" s="26" customFormat="1" ht="13.5" thickBot="1">
      <c r="A440" s="7"/>
      <c r="B440" s="163"/>
      <c r="C440" s="142">
        <f>SUM(C434:C439)</f>
        <v>726234213</v>
      </c>
      <c r="D440" s="142">
        <f>SUM(D434:D439)</f>
        <v>7609098</v>
      </c>
      <c r="E440" s="387">
        <f>SUM(E434:E439)</f>
        <v>733843311</v>
      </c>
      <c r="F440" s="150">
        <f>SUM(F434:F439)</f>
        <v>0</v>
      </c>
      <c r="G440" s="151">
        <f>SUM(G434:G439)</f>
        <v>0</v>
      </c>
      <c r="H440" s="173"/>
      <c r="I440" s="174"/>
      <c r="J440" s="174"/>
      <c r="K440" s="174"/>
      <c r="L440" s="174"/>
      <c r="M440" s="174"/>
      <c r="N440" s="174"/>
      <c r="O440" s="174"/>
      <c r="P440" s="174"/>
      <c r="Q440" s="174"/>
      <c r="R440" s="178">
        <f>SUM(R434:R439)</f>
        <v>0</v>
      </c>
      <c r="S440" s="176">
        <f>SUM(S434:S439)</f>
        <v>0</v>
      </c>
      <c r="T440" s="178">
        <f>SUM(T434:T439)</f>
        <v>0</v>
      </c>
      <c r="U440" s="272">
        <f>SUM(S440:T440)</f>
        <v>0</v>
      </c>
      <c r="V440" s="349">
        <f>SUM(V432:V439)</f>
        <v>0</v>
      </c>
      <c r="W440" s="349">
        <f>SUM(W434:W439)</f>
        <v>0</v>
      </c>
    </row>
    <row r="441" spans="1:23" s="26" customFormat="1" ht="13.5" thickBot="1">
      <c r="A441" s="7"/>
      <c r="B441" s="152"/>
      <c r="C441" s="385"/>
      <c r="D441" s="152"/>
      <c r="E441" s="389"/>
      <c r="F441" s="390"/>
      <c r="G441" s="153"/>
      <c r="I441" s="7"/>
      <c r="J441" s="7"/>
      <c r="K441" s="7"/>
      <c r="L441" s="7"/>
      <c r="M441" s="7"/>
      <c r="N441" s="7"/>
      <c r="O441" s="7"/>
      <c r="P441" s="7"/>
      <c r="Q441" s="7"/>
      <c r="R441" s="13"/>
      <c r="S441" s="7"/>
      <c r="T441" s="13"/>
      <c r="U441" s="7"/>
      <c r="V441" s="7"/>
      <c r="W441" s="7"/>
    </row>
    <row r="442" spans="1:23" s="26" customFormat="1" ht="13.5" thickBot="1">
      <c r="A442" s="7"/>
      <c r="B442" s="162" t="s">
        <v>68</v>
      </c>
      <c r="C442" s="137">
        <f>C430-C440</f>
        <v>1528248732</v>
      </c>
      <c r="D442" s="154"/>
      <c r="E442" s="137">
        <f>E430-E440</f>
        <v>1576455998</v>
      </c>
      <c r="F442" s="391"/>
      <c r="G442" s="155">
        <f>G430-G440</f>
        <v>0</v>
      </c>
      <c r="H442" s="169"/>
      <c r="I442" s="170"/>
      <c r="J442" s="170"/>
      <c r="K442" s="170"/>
      <c r="L442" s="170"/>
      <c r="M442" s="170"/>
      <c r="N442" s="170"/>
      <c r="O442" s="170"/>
      <c r="P442" s="170"/>
      <c r="Q442" s="170"/>
      <c r="R442" s="171"/>
      <c r="S442" s="179">
        <f>S430-S440</f>
        <v>0</v>
      </c>
      <c r="T442" s="171"/>
      <c r="U442" s="179">
        <f>U430-U440</f>
        <v>0</v>
      </c>
      <c r="V442" s="348"/>
      <c r="W442" s="348">
        <f>W430-W440</f>
        <v>0</v>
      </c>
    </row>
    <row r="443" spans="1:23" s="26" customFormat="1" ht="13.5" thickBot="1">
      <c r="A443" s="7"/>
      <c r="B443" s="7"/>
      <c r="C443" s="220"/>
      <c r="D443" s="152"/>
      <c r="E443" s="152"/>
      <c r="F443" s="392"/>
      <c r="G443" s="153"/>
      <c r="I443" s="7"/>
      <c r="J443" s="7"/>
      <c r="K443" s="7"/>
      <c r="L443" s="7"/>
      <c r="M443" s="7"/>
      <c r="N443" s="7"/>
      <c r="O443" s="7"/>
      <c r="P443" s="7"/>
      <c r="Q443" s="7"/>
      <c r="R443" s="13"/>
      <c r="S443" s="7"/>
      <c r="T443" s="13"/>
      <c r="U443" s="7"/>
      <c r="V443" s="7"/>
      <c r="W443" s="7"/>
    </row>
    <row r="444" spans="1:23" s="26" customFormat="1" ht="15.75" thickBot="1">
      <c r="A444" s="7"/>
      <c r="B444" s="172" t="s">
        <v>66</v>
      </c>
      <c r="C444" s="386">
        <v>27000000</v>
      </c>
      <c r="D444" s="388">
        <v>9534000</v>
      </c>
      <c r="E444" s="388">
        <f>C444-D444</f>
        <v>17466000</v>
      </c>
      <c r="F444" s="393"/>
      <c r="G444" s="181"/>
      <c r="H444" s="182"/>
      <c r="I444" s="183"/>
      <c r="J444" s="183"/>
      <c r="K444" s="183"/>
      <c r="L444" s="183"/>
      <c r="M444" s="183"/>
      <c r="N444" s="183"/>
      <c r="O444" s="183"/>
      <c r="P444" s="183"/>
      <c r="Q444" s="183"/>
      <c r="R444" s="184"/>
      <c r="S444" s="185"/>
      <c r="T444" s="184"/>
      <c r="U444" s="185"/>
      <c r="V444" s="352"/>
      <c r="W444" s="352"/>
    </row>
    <row r="446" spans="3:19" ht="14.25">
      <c r="C446" s="64"/>
      <c r="S446" s="64"/>
    </row>
    <row r="448" ht="14.25">
      <c r="S448" s="91" t="s">
        <v>103</v>
      </c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600" verticalDpi="600" orientation="portrait" paperSize="9" scale="60" r:id="rId1"/>
  <headerFooter alignWithMargins="0">
    <oddFooter>&amp;C&amp;10Oldal &amp;P</oddFooter>
  </headerFooter>
  <rowBreaks count="7" manualBreakCount="7">
    <brk id="158" max="26" man="1"/>
    <brk id="200" max="26" man="1"/>
    <brk id="230" max="26" man="1"/>
    <brk id="270" max="28" man="1"/>
    <brk id="313" max="28" man="1"/>
    <brk id="377" max="28" man="1"/>
    <brk id="407" max="28" man="1"/>
  </rowBreaks>
  <colBreaks count="1" manualBreakCount="1">
    <brk id="20" max="4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Y176"/>
  <sheetViews>
    <sheetView view="pageBreakPreview" zoomScale="90" zoomScaleSheetLayoutView="90" zoomScalePageLayoutView="0" workbookViewId="0" topLeftCell="A1">
      <selection activeCell="C2" sqref="C2"/>
    </sheetView>
  </sheetViews>
  <sheetFormatPr defaultColWidth="11.57421875" defaultRowHeight="15"/>
  <cols>
    <col min="1" max="1" width="10.8515625" style="7" customWidth="1"/>
    <col min="2" max="2" width="18.00390625" style="7" customWidth="1"/>
    <col min="3" max="4" width="14.140625" style="7" customWidth="1"/>
    <col min="5" max="5" width="13.421875" style="7" customWidth="1"/>
    <col min="6" max="6" width="17.8515625" style="56" customWidth="1"/>
    <col min="7" max="7" width="15.8515625" style="26" customWidth="1"/>
    <col min="8" max="8" width="8.28125" style="26" hidden="1" customWidth="1"/>
    <col min="9" max="9" width="11.00390625" style="7" hidden="1" customWidth="1"/>
    <col min="10" max="10" width="11.8515625" style="7" hidden="1" customWidth="1"/>
    <col min="11" max="11" width="14.00390625" style="7" hidden="1" customWidth="1"/>
    <col min="12" max="12" width="7.57421875" style="7" hidden="1" customWidth="1"/>
    <col min="13" max="14" width="7.421875" style="7" hidden="1" customWidth="1"/>
    <col min="15" max="15" width="8.00390625" style="7" hidden="1" customWidth="1"/>
    <col min="16" max="16" width="9.8515625" style="7" hidden="1" customWidth="1"/>
    <col min="17" max="17" width="11.00390625" style="7" hidden="1" customWidth="1"/>
    <col min="18" max="18" width="11.7109375" style="7" customWidth="1"/>
    <col min="19" max="19" width="15.28125" style="7" customWidth="1"/>
    <col min="20" max="20" width="11.28125" style="7" customWidth="1"/>
    <col min="21" max="23" width="12.57421875" style="7" customWidth="1"/>
    <col min="24" max="24" width="10.8515625" style="7" customWidth="1"/>
    <col min="25" max="16384" width="11.57421875" style="7" customWidth="1"/>
  </cols>
  <sheetData>
    <row r="1" spans="1:8" ht="15">
      <c r="A1" s="5"/>
      <c r="B1" s="5"/>
      <c r="C1" s="5" t="s">
        <v>16</v>
      </c>
      <c r="D1" s="5"/>
      <c r="E1" s="5"/>
      <c r="F1" s="28"/>
      <c r="G1" s="84"/>
      <c r="H1" s="6"/>
    </row>
    <row r="2" spans="1:8" ht="15">
      <c r="A2" s="5"/>
      <c r="B2" s="5"/>
      <c r="C2" s="5" t="s">
        <v>124</v>
      </c>
      <c r="D2" s="5"/>
      <c r="E2" s="5"/>
      <c r="F2" s="28"/>
      <c r="G2" s="84"/>
      <c r="H2" s="6"/>
    </row>
    <row r="3" spans="1:20" ht="15.75" thickBot="1">
      <c r="A3" s="5" t="s">
        <v>134</v>
      </c>
      <c r="B3" s="5"/>
      <c r="C3" s="5"/>
      <c r="D3" s="5"/>
      <c r="E3" s="5"/>
      <c r="F3" s="28"/>
      <c r="G3" s="84"/>
      <c r="H3" s="6"/>
      <c r="R3" s="18" t="s">
        <v>21</v>
      </c>
      <c r="S3" s="18"/>
      <c r="T3" s="18"/>
    </row>
    <row r="4" spans="1:17" ht="13.5" customHeight="1">
      <c r="A4" s="5"/>
      <c r="B4" s="5"/>
      <c r="C4" s="5"/>
      <c r="D4" s="5" t="s">
        <v>135</v>
      </c>
      <c r="E4" s="5"/>
      <c r="F4" s="28"/>
      <c r="G4" s="84"/>
      <c r="H4" s="39"/>
      <c r="I4" s="40"/>
      <c r="J4" s="40"/>
      <c r="K4" s="40"/>
      <c r="L4" s="40"/>
      <c r="M4" s="40" t="s">
        <v>0</v>
      </c>
      <c r="N4" s="40"/>
      <c r="O4" s="40"/>
      <c r="P4" s="41" t="s">
        <v>11</v>
      </c>
      <c r="Q4" s="41" t="s">
        <v>9</v>
      </c>
    </row>
    <row r="5" spans="1:17" ht="13.5" customHeight="1">
      <c r="A5" s="85"/>
      <c r="B5" s="5"/>
      <c r="C5" s="5"/>
      <c r="D5" s="5"/>
      <c r="E5" s="5"/>
      <c r="F5" s="63" t="s">
        <v>34</v>
      </c>
      <c r="G5" s="79"/>
      <c r="H5" s="6"/>
      <c r="I5" s="13"/>
      <c r="J5" s="13"/>
      <c r="K5" s="13"/>
      <c r="L5" s="13"/>
      <c r="M5" s="13"/>
      <c r="N5" s="13"/>
      <c r="O5" s="13"/>
      <c r="P5" s="30"/>
      <c r="Q5" s="30"/>
    </row>
    <row r="6" spans="1:17" ht="7.5" customHeight="1">
      <c r="A6" s="86"/>
      <c r="B6" s="37"/>
      <c r="C6" s="50"/>
      <c r="D6" s="8"/>
      <c r="E6" s="8"/>
      <c r="F6" s="3"/>
      <c r="G6" s="73"/>
      <c r="H6" s="6"/>
      <c r="I6" s="13"/>
      <c r="J6" s="13"/>
      <c r="K6" s="13"/>
      <c r="L6" s="13"/>
      <c r="M6" s="13"/>
      <c r="N6" s="13"/>
      <c r="O6" s="13"/>
      <c r="P6" s="30"/>
      <c r="Q6" s="30"/>
    </row>
    <row r="7" spans="1:20" ht="17.25" customHeight="1">
      <c r="A7" s="109" t="s">
        <v>14</v>
      </c>
      <c r="B7" s="37"/>
      <c r="C7" s="50"/>
      <c r="D7" s="8"/>
      <c r="E7" s="8"/>
      <c r="F7" s="195"/>
      <c r="G7" s="73"/>
      <c r="H7" s="6"/>
      <c r="I7" s="13"/>
      <c r="J7" s="13"/>
      <c r="K7" s="13"/>
      <c r="L7" s="13"/>
      <c r="M7" s="13"/>
      <c r="N7" s="13"/>
      <c r="O7" s="13"/>
      <c r="P7" s="30"/>
      <c r="Q7" s="30"/>
      <c r="R7" s="91" t="s">
        <v>10</v>
      </c>
      <c r="S7" s="91" t="s">
        <v>44</v>
      </c>
      <c r="T7" s="91" t="s">
        <v>45</v>
      </c>
    </row>
    <row r="8" spans="1:20" ht="12.75" customHeight="1">
      <c r="A8" s="72"/>
      <c r="B8" s="9"/>
      <c r="C8" s="10"/>
      <c r="D8" s="8"/>
      <c r="E8" s="8"/>
      <c r="F8" s="59"/>
      <c r="G8" s="69"/>
      <c r="H8" s="6"/>
      <c r="I8" s="13"/>
      <c r="J8" s="13"/>
      <c r="K8" s="13"/>
      <c r="L8" s="13"/>
      <c r="M8" s="13"/>
      <c r="N8" s="13"/>
      <c r="O8" s="13"/>
      <c r="P8" s="30"/>
      <c r="Q8" s="30"/>
      <c r="T8" s="64"/>
    </row>
    <row r="9" spans="1:20" ht="11.25" customHeight="1">
      <c r="A9" s="72" t="s">
        <v>33</v>
      </c>
      <c r="B9" s="9"/>
      <c r="C9" s="10"/>
      <c r="D9" s="8"/>
      <c r="E9" s="8"/>
      <c r="F9" s="59"/>
      <c r="G9" s="69"/>
      <c r="H9" s="6"/>
      <c r="I9" s="13"/>
      <c r="J9" s="13"/>
      <c r="K9" s="13"/>
      <c r="L9" s="13"/>
      <c r="M9" s="13"/>
      <c r="N9" s="13"/>
      <c r="O9" s="13"/>
      <c r="P9" s="30"/>
      <c r="Q9" s="30"/>
      <c r="R9" s="13"/>
      <c r="S9" s="67"/>
      <c r="T9" s="102"/>
    </row>
    <row r="10" spans="1:20" ht="13.5" customHeight="1">
      <c r="A10" s="25"/>
      <c r="B10" s="11"/>
      <c r="C10" s="10"/>
      <c r="D10" s="8"/>
      <c r="E10" s="8"/>
      <c r="F10" s="329"/>
      <c r="G10" s="69"/>
      <c r="H10" s="6"/>
      <c r="I10" s="13"/>
      <c r="J10" s="13"/>
      <c r="K10" s="12"/>
      <c r="L10" s="13"/>
      <c r="M10" s="13"/>
      <c r="N10" s="13"/>
      <c r="O10" s="13"/>
      <c r="P10" s="30">
        <v>100</v>
      </c>
      <c r="Q10" s="30">
        <v>8419019</v>
      </c>
      <c r="R10" s="258"/>
      <c r="S10" s="267"/>
      <c r="T10" s="268"/>
    </row>
    <row r="11" spans="1:20" ht="13.5" customHeight="1">
      <c r="A11" s="25" t="s">
        <v>139</v>
      </c>
      <c r="B11" s="11" t="s">
        <v>136</v>
      </c>
      <c r="C11" s="10"/>
      <c r="D11" s="27"/>
      <c r="E11" s="8"/>
      <c r="F11" s="329">
        <v>500000</v>
      </c>
      <c r="G11" s="69"/>
      <c r="H11" s="6"/>
      <c r="I11" s="13"/>
      <c r="J11" s="13"/>
      <c r="K11" s="14"/>
      <c r="L11" s="13"/>
      <c r="M11" s="13"/>
      <c r="N11" s="13"/>
      <c r="O11" s="13"/>
      <c r="P11" s="30"/>
      <c r="Q11" s="30"/>
      <c r="R11" s="261"/>
      <c r="S11" s="260"/>
      <c r="T11" s="269"/>
    </row>
    <row r="12" spans="1:20" ht="13.5" customHeight="1">
      <c r="A12" s="25"/>
      <c r="B12" s="11"/>
      <c r="C12" s="10"/>
      <c r="D12" s="27"/>
      <c r="E12" s="8"/>
      <c r="F12" s="329"/>
      <c r="G12" s="69"/>
      <c r="H12" s="6"/>
      <c r="I12" s="13"/>
      <c r="J12" s="13"/>
      <c r="K12" s="14"/>
      <c r="L12" s="13"/>
      <c r="M12" s="13"/>
      <c r="N12" s="13"/>
      <c r="O12" s="13"/>
      <c r="P12" s="30"/>
      <c r="Q12" s="30"/>
      <c r="R12" s="261"/>
      <c r="S12" s="260"/>
      <c r="T12" s="269"/>
    </row>
    <row r="13" spans="1:20" ht="13.5" customHeight="1">
      <c r="A13" s="25"/>
      <c r="B13" s="11"/>
      <c r="C13" s="10"/>
      <c r="D13" s="27"/>
      <c r="E13" s="8"/>
      <c r="F13" s="329"/>
      <c r="G13" s="69"/>
      <c r="H13" s="6"/>
      <c r="I13" s="13"/>
      <c r="J13" s="13"/>
      <c r="K13" s="14"/>
      <c r="L13" s="13"/>
      <c r="M13" s="13"/>
      <c r="N13" s="13"/>
      <c r="O13" s="13"/>
      <c r="P13" s="30"/>
      <c r="Q13" s="30"/>
      <c r="R13" s="261"/>
      <c r="S13" s="260"/>
      <c r="T13" s="269"/>
    </row>
    <row r="14" spans="1:20" ht="13.5" customHeight="1">
      <c r="A14" s="25"/>
      <c r="B14" s="11"/>
      <c r="C14" s="10"/>
      <c r="D14" s="27"/>
      <c r="E14" s="8"/>
      <c r="F14" s="329"/>
      <c r="G14" s="69"/>
      <c r="H14" s="6"/>
      <c r="I14" s="13"/>
      <c r="J14" s="13"/>
      <c r="K14" s="14"/>
      <c r="L14" s="13"/>
      <c r="M14" s="13"/>
      <c r="N14" s="13"/>
      <c r="O14" s="13"/>
      <c r="P14" s="30"/>
      <c r="Q14" s="30"/>
      <c r="R14" s="261"/>
      <c r="S14" s="260"/>
      <c r="T14" s="269"/>
    </row>
    <row r="15" spans="1:20" ht="13.5" customHeight="1">
      <c r="A15" s="25"/>
      <c r="B15" s="11"/>
      <c r="C15" s="10"/>
      <c r="D15" s="27"/>
      <c r="E15" s="8"/>
      <c r="F15" s="329"/>
      <c r="G15" s="69"/>
      <c r="H15" s="6"/>
      <c r="I15" s="13"/>
      <c r="J15" s="13"/>
      <c r="K15" s="14"/>
      <c r="L15" s="13"/>
      <c r="M15" s="13"/>
      <c r="N15" s="13"/>
      <c r="O15" s="13"/>
      <c r="P15" s="30"/>
      <c r="Q15" s="30"/>
      <c r="R15" s="261"/>
      <c r="S15" s="260"/>
      <c r="T15" s="269"/>
    </row>
    <row r="16" spans="1:20" ht="13.5" customHeight="1">
      <c r="A16" s="25"/>
      <c r="B16" s="11"/>
      <c r="C16" s="10"/>
      <c r="D16" s="27"/>
      <c r="E16" s="8"/>
      <c r="F16" s="329"/>
      <c r="G16" s="69"/>
      <c r="H16" s="6"/>
      <c r="I16" s="13"/>
      <c r="J16" s="13"/>
      <c r="K16" s="14"/>
      <c r="L16" s="13"/>
      <c r="M16" s="13"/>
      <c r="N16" s="13"/>
      <c r="O16" s="13"/>
      <c r="P16" s="30"/>
      <c r="Q16" s="30"/>
      <c r="R16" s="261"/>
      <c r="S16" s="260"/>
      <c r="T16" s="269"/>
    </row>
    <row r="17" spans="1:20" ht="13.5" customHeight="1">
      <c r="A17" s="25"/>
      <c r="B17" s="11"/>
      <c r="C17" s="10"/>
      <c r="D17" s="27"/>
      <c r="E17" s="8"/>
      <c r="F17" s="329"/>
      <c r="G17" s="69"/>
      <c r="H17" s="6"/>
      <c r="I17" s="13"/>
      <c r="J17" s="13"/>
      <c r="K17" s="14"/>
      <c r="L17" s="13"/>
      <c r="M17" s="13"/>
      <c r="N17" s="13"/>
      <c r="O17" s="13"/>
      <c r="P17" s="30"/>
      <c r="Q17" s="30"/>
      <c r="R17" s="261"/>
      <c r="S17" s="260"/>
      <c r="T17" s="269"/>
    </row>
    <row r="18" spans="1:20" ht="13.5" customHeight="1">
      <c r="A18" s="25"/>
      <c r="B18" s="11"/>
      <c r="C18" s="10"/>
      <c r="D18" s="27"/>
      <c r="E18" s="8"/>
      <c r="F18" s="329"/>
      <c r="G18" s="69"/>
      <c r="H18" s="6"/>
      <c r="I18" s="13"/>
      <c r="J18" s="13"/>
      <c r="K18" s="14"/>
      <c r="L18" s="13"/>
      <c r="M18" s="13"/>
      <c r="N18" s="13"/>
      <c r="O18" s="13"/>
      <c r="P18" s="30"/>
      <c r="Q18" s="30"/>
      <c r="R18" s="261"/>
      <c r="S18" s="260"/>
      <c r="T18" s="269"/>
    </row>
    <row r="19" spans="1:20" ht="13.5" customHeight="1">
      <c r="A19" s="25"/>
      <c r="B19" s="11"/>
      <c r="C19" s="10"/>
      <c r="D19" s="27"/>
      <c r="E19" s="8"/>
      <c r="F19" s="329"/>
      <c r="G19" s="69"/>
      <c r="H19" s="6"/>
      <c r="I19" s="13"/>
      <c r="J19" s="13"/>
      <c r="K19" s="14"/>
      <c r="L19" s="13"/>
      <c r="M19" s="13"/>
      <c r="N19" s="13"/>
      <c r="O19" s="13"/>
      <c r="P19" s="30"/>
      <c r="Q19" s="30"/>
      <c r="R19" s="263"/>
      <c r="S19" s="260"/>
      <c r="T19" s="270"/>
    </row>
    <row r="20" spans="1:20" ht="13.5" customHeight="1">
      <c r="A20" s="25"/>
      <c r="B20" s="66" t="s">
        <v>3</v>
      </c>
      <c r="C20" s="66"/>
      <c r="D20" s="58"/>
      <c r="E20" s="67"/>
      <c r="F20" s="337">
        <f>SUM(F10:F19)</f>
        <v>500000</v>
      </c>
      <c r="G20" s="82"/>
      <c r="H20" s="6"/>
      <c r="I20" s="13"/>
      <c r="J20" s="13"/>
      <c r="K20" s="14"/>
      <c r="L20" s="13"/>
      <c r="M20" s="13"/>
      <c r="N20" s="13"/>
      <c r="O20" s="13"/>
      <c r="P20" s="30"/>
      <c r="Q20" s="30"/>
      <c r="R20" s="264"/>
      <c r="S20" s="365"/>
      <c r="T20" s="265"/>
    </row>
    <row r="21" spans="1:20" ht="13.5" customHeight="1">
      <c r="A21" s="68"/>
      <c r="B21" s="4"/>
      <c r="C21" s="15"/>
      <c r="D21" s="16"/>
      <c r="E21" s="16"/>
      <c r="F21" s="71"/>
      <c r="G21" s="69"/>
      <c r="H21" s="6"/>
      <c r="I21" s="13"/>
      <c r="J21" s="13"/>
      <c r="K21" s="13"/>
      <c r="L21" s="13"/>
      <c r="M21" s="13"/>
      <c r="N21" s="13"/>
      <c r="O21" s="13"/>
      <c r="P21" s="30"/>
      <c r="Q21" s="30"/>
      <c r="R21" s="67"/>
      <c r="S21" s="13"/>
      <c r="T21" s="102"/>
    </row>
    <row r="22" spans="1:20" s="18" customFormat="1" ht="15">
      <c r="A22" s="278" t="s">
        <v>137</v>
      </c>
      <c r="B22" s="279"/>
      <c r="C22" s="280"/>
      <c r="D22" s="281"/>
      <c r="E22" s="281"/>
      <c r="F22" s="282"/>
      <c r="G22" s="283"/>
      <c r="H22" s="17"/>
      <c r="I22" s="43"/>
      <c r="J22" s="43"/>
      <c r="K22" s="43"/>
      <c r="L22" s="43"/>
      <c r="M22" s="43"/>
      <c r="N22" s="43"/>
      <c r="O22" s="43"/>
      <c r="P22" s="31"/>
      <c r="Q22" s="31"/>
      <c r="R22" s="67"/>
      <c r="S22" s="67"/>
      <c r="T22" s="103"/>
    </row>
    <row r="23" spans="1:20" s="18" customFormat="1" ht="15">
      <c r="A23" s="284" t="s">
        <v>32</v>
      </c>
      <c r="B23" s="285"/>
      <c r="C23" s="286">
        <v>2061000</v>
      </c>
      <c r="D23" s="287"/>
      <c r="E23" s="287"/>
      <c r="F23" s="288"/>
      <c r="G23" s="289"/>
      <c r="H23" s="17"/>
      <c r="I23" s="43"/>
      <c r="J23" s="43"/>
      <c r="K23" s="43"/>
      <c r="L23" s="43"/>
      <c r="M23" s="43"/>
      <c r="N23" s="43"/>
      <c r="O23" s="43"/>
      <c r="P23" s="31"/>
      <c r="Q23" s="31"/>
      <c r="R23" s="43"/>
      <c r="S23" s="43"/>
      <c r="T23" s="104"/>
    </row>
    <row r="24" spans="1:20" s="18" customFormat="1" ht="15">
      <c r="A24" s="16"/>
      <c r="B24" s="4"/>
      <c r="C24" s="15"/>
      <c r="D24" s="16"/>
      <c r="E24" s="16"/>
      <c r="F24" s="71"/>
      <c r="G24" s="63"/>
      <c r="H24" s="17"/>
      <c r="I24" s="43"/>
      <c r="J24" s="43"/>
      <c r="K24" s="43"/>
      <c r="L24" s="43"/>
      <c r="M24" s="43"/>
      <c r="N24" s="43"/>
      <c r="O24" s="43"/>
      <c r="P24" s="31"/>
      <c r="Q24" s="31"/>
      <c r="R24" s="43"/>
      <c r="S24" s="43"/>
      <c r="T24" s="104"/>
    </row>
    <row r="25" spans="1:20" s="18" customFormat="1" ht="20.25">
      <c r="A25" s="109" t="s">
        <v>18</v>
      </c>
      <c r="B25" s="4"/>
      <c r="C25" s="15"/>
      <c r="D25" s="16"/>
      <c r="E25" s="16"/>
      <c r="F25" s="107"/>
      <c r="G25" s="63"/>
      <c r="H25" s="17"/>
      <c r="I25" s="43"/>
      <c r="J25" s="43"/>
      <c r="K25" s="43"/>
      <c r="L25" s="43"/>
      <c r="M25" s="43"/>
      <c r="N25" s="43"/>
      <c r="O25" s="43"/>
      <c r="P25" s="31"/>
      <c r="Q25" s="31"/>
      <c r="R25" s="43"/>
      <c r="S25" s="43"/>
      <c r="T25" s="104"/>
    </row>
    <row r="26" spans="1:20" s="18" customFormat="1" ht="15" customHeight="1">
      <c r="A26" s="109"/>
      <c r="B26" s="4"/>
      <c r="C26" s="15"/>
      <c r="D26" s="16"/>
      <c r="E26" s="16"/>
      <c r="F26" s="107"/>
      <c r="G26" s="63"/>
      <c r="H26" s="17"/>
      <c r="I26" s="43"/>
      <c r="J26" s="43"/>
      <c r="K26" s="43"/>
      <c r="L26" s="43"/>
      <c r="M26" s="43"/>
      <c r="N26" s="43"/>
      <c r="O26" s="43"/>
      <c r="P26" s="31"/>
      <c r="Q26" s="31"/>
      <c r="R26" s="43"/>
      <c r="S26" s="43"/>
      <c r="T26" s="104"/>
    </row>
    <row r="27" spans="1:20" s="18" customFormat="1" ht="15" customHeight="1" hidden="1">
      <c r="A27" s="25"/>
      <c r="B27" s="101"/>
      <c r="C27" s="15"/>
      <c r="D27" s="16"/>
      <c r="E27" s="235"/>
      <c r="F27" s="89"/>
      <c r="G27" s="63"/>
      <c r="H27" s="17"/>
      <c r="I27" s="43"/>
      <c r="J27" s="43"/>
      <c r="K27" s="43"/>
      <c r="L27" s="43"/>
      <c r="M27" s="43"/>
      <c r="N27" s="43"/>
      <c r="O27" s="43"/>
      <c r="P27" s="31"/>
      <c r="Q27" s="31"/>
      <c r="R27" s="355"/>
      <c r="S27" s="257"/>
      <c r="T27" s="186"/>
    </row>
    <row r="28" spans="1:20" s="18" customFormat="1" ht="15" customHeight="1">
      <c r="A28" s="9" t="s">
        <v>90</v>
      </c>
      <c r="B28" s="11"/>
      <c r="C28" s="15"/>
      <c r="D28" s="25"/>
      <c r="E28" s="235"/>
      <c r="F28" s="232"/>
      <c r="G28" s="63"/>
      <c r="H28" s="17"/>
      <c r="I28" s="43"/>
      <c r="J28" s="43"/>
      <c r="K28" s="43"/>
      <c r="L28" s="43"/>
      <c r="M28" s="43"/>
      <c r="N28" s="43"/>
      <c r="O28" s="43"/>
      <c r="P28" s="31"/>
      <c r="Q28" s="31"/>
      <c r="R28" s="258"/>
      <c r="S28" s="356"/>
      <c r="T28" s="258"/>
    </row>
    <row r="29" spans="1:20" s="18" customFormat="1" ht="15" customHeight="1">
      <c r="A29" s="25" t="s">
        <v>2</v>
      </c>
      <c r="B29" s="11" t="s">
        <v>107</v>
      </c>
      <c r="C29" s="15"/>
      <c r="D29" s="25"/>
      <c r="E29" s="235"/>
      <c r="F29" s="232">
        <v>134000</v>
      </c>
      <c r="G29" s="63"/>
      <c r="H29" s="17"/>
      <c r="I29" s="43"/>
      <c r="J29" s="43"/>
      <c r="K29" s="43"/>
      <c r="L29" s="43"/>
      <c r="M29" s="43"/>
      <c r="N29" s="43"/>
      <c r="O29" s="43"/>
      <c r="P29" s="31"/>
      <c r="Q29" s="31"/>
      <c r="R29" s="258"/>
      <c r="S29" s="357"/>
      <c r="T29" s="258"/>
    </row>
    <row r="30" spans="1:20" s="18" customFormat="1" ht="15" customHeight="1">
      <c r="A30" s="9"/>
      <c r="B30" s="11" t="s">
        <v>125</v>
      </c>
      <c r="C30" s="15"/>
      <c r="D30" s="25"/>
      <c r="E30" s="235"/>
      <c r="F30" s="232">
        <v>66000</v>
      </c>
      <c r="G30" s="63"/>
      <c r="H30" s="17"/>
      <c r="I30" s="43"/>
      <c r="J30" s="43"/>
      <c r="K30" s="43"/>
      <c r="L30" s="43"/>
      <c r="M30" s="43"/>
      <c r="N30" s="43"/>
      <c r="O30" s="43"/>
      <c r="P30" s="31"/>
      <c r="Q30" s="31"/>
      <c r="R30" s="258"/>
      <c r="S30" s="357"/>
      <c r="T30" s="258"/>
    </row>
    <row r="31" spans="1:20" s="18" customFormat="1" ht="15" customHeight="1">
      <c r="A31" s="25"/>
      <c r="B31" s="11" t="s">
        <v>138</v>
      </c>
      <c r="C31" s="15"/>
      <c r="D31" s="25"/>
      <c r="E31" s="235"/>
      <c r="F31" s="232">
        <v>300000</v>
      </c>
      <c r="G31" s="63"/>
      <c r="H31" s="17"/>
      <c r="I31" s="43"/>
      <c r="J31" s="43"/>
      <c r="K31" s="43"/>
      <c r="L31" s="43"/>
      <c r="M31" s="43"/>
      <c r="N31" s="43"/>
      <c r="O31" s="43"/>
      <c r="P31" s="31"/>
      <c r="Q31" s="31"/>
      <c r="R31" s="258"/>
      <c r="S31" s="357"/>
      <c r="T31" s="258"/>
    </row>
    <row r="32" spans="1:20" s="18" customFormat="1" ht="15" customHeight="1" hidden="1">
      <c r="A32" s="25"/>
      <c r="B32" s="101"/>
      <c r="C32" s="15"/>
      <c r="D32" s="16"/>
      <c r="E32" s="234"/>
      <c r="F32" s="232"/>
      <c r="G32" s="63"/>
      <c r="H32" s="17"/>
      <c r="I32" s="43"/>
      <c r="J32" s="43"/>
      <c r="K32" s="43"/>
      <c r="L32" s="43"/>
      <c r="M32" s="43"/>
      <c r="N32" s="43"/>
      <c r="O32" s="43"/>
      <c r="P32" s="31"/>
      <c r="Q32" s="31"/>
      <c r="R32" s="258"/>
      <c r="S32" s="357"/>
      <c r="T32" s="258"/>
    </row>
    <row r="33" spans="1:20" s="18" customFormat="1" ht="15">
      <c r="A33" s="9"/>
      <c r="B33" s="11"/>
      <c r="C33" s="25"/>
      <c r="D33" s="25"/>
      <c r="E33" s="235"/>
      <c r="F33" s="232"/>
      <c r="G33" s="82"/>
      <c r="H33" s="17"/>
      <c r="I33" s="43"/>
      <c r="J33" s="43"/>
      <c r="K33" s="43"/>
      <c r="L33" s="43"/>
      <c r="M33" s="43"/>
      <c r="N33" s="43"/>
      <c r="O33" s="43"/>
      <c r="P33" s="31"/>
      <c r="Q33" s="31"/>
      <c r="R33" s="258"/>
      <c r="S33" s="357"/>
      <c r="T33" s="259"/>
    </row>
    <row r="34" spans="1:20" s="18" customFormat="1" ht="15">
      <c r="A34" s="25"/>
      <c r="B34" s="11"/>
      <c r="C34" s="15"/>
      <c r="D34" s="25"/>
      <c r="E34" s="235"/>
      <c r="F34" s="232"/>
      <c r="G34" s="82"/>
      <c r="H34" s="17"/>
      <c r="I34" s="43"/>
      <c r="J34" s="43"/>
      <c r="K34" s="43"/>
      <c r="L34" s="43"/>
      <c r="M34" s="43"/>
      <c r="N34" s="43"/>
      <c r="O34" s="43"/>
      <c r="P34" s="31"/>
      <c r="Q34" s="31"/>
      <c r="R34" s="258"/>
      <c r="S34" s="357"/>
      <c r="T34" s="358"/>
    </row>
    <row r="35" spans="1:20" s="18" customFormat="1" ht="15" hidden="1">
      <c r="A35" s="25"/>
      <c r="B35" s="11"/>
      <c r="C35" s="15"/>
      <c r="D35" s="25"/>
      <c r="E35" s="235"/>
      <c r="F35" s="232"/>
      <c r="G35" s="82"/>
      <c r="H35" s="17"/>
      <c r="I35" s="43"/>
      <c r="J35" s="43"/>
      <c r="K35" s="43"/>
      <c r="L35" s="43"/>
      <c r="M35" s="43"/>
      <c r="N35" s="43"/>
      <c r="O35" s="43"/>
      <c r="P35" s="31"/>
      <c r="Q35" s="31"/>
      <c r="R35" s="258"/>
      <c r="S35" s="357"/>
      <c r="T35" s="358"/>
    </row>
    <row r="36" spans="1:20" s="18" customFormat="1" ht="15">
      <c r="A36" s="25"/>
      <c r="B36" s="11"/>
      <c r="C36" s="15"/>
      <c r="D36" s="25"/>
      <c r="E36" s="235"/>
      <c r="F36" s="232"/>
      <c r="G36" s="82"/>
      <c r="H36" s="17"/>
      <c r="I36" s="43"/>
      <c r="J36" s="43"/>
      <c r="K36" s="43"/>
      <c r="L36" s="43"/>
      <c r="M36" s="43"/>
      <c r="N36" s="43"/>
      <c r="O36" s="43"/>
      <c r="P36" s="31"/>
      <c r="Q36" s="31"/>
      <c r="R36" s="258"/>
      <c r="S36" s="357"/>
      <c r="T36" s="358"/>
    </row>
    <row r="37" spans="6:20" s="18" customFormat="1" ht="14.25" hidden="1">
      <c r="F37" s="90"/>
      <c r="G37" s="82"/>
      <c r="H37" s="17"/>
      <c r="I37" s="43"/>
      <c r="J37" s="43"/>
      <c r="K37" s="43"/>
      <c r="L37" s="43"/>
      <c r="M37" s="43"/>
      <c r="N37" s="43"/>
      <c r="O37" s="43"/>
      <c r="P37" s="31"/>
      <c r="Q37" s="31"/>
      <c r="R37" s="258"/>
      <c r="S37" s="357"/>
      <c r="T37" s="358"/>
    </row>
    <row r="38" spans="1:20" s="18" customFormat="1" ht="15">
      <c r="A38" s="193"/>
      <c r="B38" s="4"/>
      <c r="C38" s="191"/>
      <c r="D38" s="190"/>
      <c r="E38" s="190"/>
      <c r="F38" s="232"/>
      <c r="G38" s="205"/>
      <c r="H38" s="17"/>
      <c r="I38" s="43"/>
      <c r="J38" s="43"/>
      <c r="K38" s="43"/>
      <c r="L38" s="43"/>
      <c r="M38" s="43"/>
      <c r="N38" s="43"/>
      <c r="O38" s="43"/>
      <c r="P38" s="31"/>
      <c r="Q38" s="31"/>
      <c r="R38" s="258"/>
      <c r="S38" s="260"/>
      <c r="T38" s="259"/>
    </row>
    <row r="39" spans="1:20" s="18" customFormat="1" ht="15">
      <c r="A39" s="129"/>
      <c r="B39" s="101"/>
      <c r="C39" s="191"/>
      <c r="D39" s="190"/>
      <c r="E39" s="230"/>
      <c r="F39" s="322"/>
      <c r="G39" s="205"/>
      <c r="H39" s="17"/>
      <c r="I39" s="43"/>
      <c r="J39" s="43"/>
      <c r="K39" s="43"/>
      <c r="L39" s="43"/>
      <c r="M39" s="43"/>
      <c r="N39" s="43"/>
      <c r="O39" s="43"/>
      <c r="P39" s="31"/>
      <c r="Q39" s="31"/>
      <c r="R39" s="258"/>
      <c r="S39" s="359"/>
      <c r="T39" s="259"/>
    </row>
    <row r="40" spans="1:20" s="18" customFormat="1" ht="14.25" hidden="1">
      <c r="A40" s="129"/>
      <c r="B40" s="101"/>
      <c r="C40" s="200"/>
      <c r="D40" s="57"/>
      <c r="E40" s="231"/>
      <c r="F40" s="322"/>
      <c r="G40" s="205"/>
      <c r="H40" s="17"/>
      <c r="I40" s="13"/>
      <c r="J40" s="43"/>
      <c r="K40" s="229"/>
      <c r="L40" s="43"/>
      <c r="M40" s="43"/>
      <c r="N40" s="43"/>
      <c r="O40" s="43"/>
      <c r="P40" s="30"/>
      <c r="Q40" s="30"/>
      <c r="R40" s="258"/>
      <c r="S40" s="360"/>
      <c r="T40" s="259"/>
    </row>
    <row r="41" spans="1:20" s="18" customFormat="1" ht="14.25">
      <c r="A41" s="129"/>
      <c r="B41" s="101"/>
      <c r="C41" s="200"/>
      <c r="D41" s="57"/>
      <c r="E41" s="231"/>
      <c r="F41" s="371"/>
      <c r="G41" s="205"/>
      <c r="H41" s="17"/>
      <c r="I41" s="13"/>
      <c r="J41" s="43"/>
      <c r="K41" s="229"/>
      <c r="L41" s="43"/>
      <c r="M41" s="43"/>
      <c r="N41" s="43"/>
      <c r="O41" s="43"/>
      <c r="P41" s="30"/>
      <c r="Q41" s="30"/>
      <c r="R41" s="258"/>
      <c r="S41" s="360"/>
      <c r="T41" s="259"/>
    </row>
    <row r="42" spans="1:25" s="188" customFormat="1" ht="15">
      <c r="A42" s="129"/>
      <c r="B42" s="101"/>
      <c r="C42" s="191"/>
      <c r="D42" s="190"/>
      <c r="E42" s="230"/>
      <c r="F42" s="322"/>
      <c r="G42" s="205"/>
      <c r="H42" s="17"/>
      <c r="I42" s="13"/>
      <c r="J42" s="43"/>
      <c r="K42" s="229"/>
      <c r="L42" s="43"/>
      <c r="M42" s="43"/>
      <c r="N42" s="43"/>
      <c r="O42" s="43"/>
      <c r="P42" s="30"/>
      <c r="Q42" s="30"/>
      <c r="R42" s="258"/>
      <c r="S42" s="260"/>
      <c r="T42" s="259"/>
      <c r="U42" s="18"/>
      <c r="V42" s="18"/>
      <c r="W42" s="18"/>
      <c r="X42" s="18"/>
      <c r="Y42" s="18"/>
    </row>
    <row r="43" spans="1:20" s="18" customFormat="1" ht="15.75" hidden="1">
      <c r="A43" s="129"/>
      <c r="B43" s="101"/>
      <c r="C43" s="191"/>
      <c r="D43" s="190"/>
      <c r="E43" s="230"/>
      <c r="F43" s="336"/>
      <c r="G43" s="205"/>
      <c r="H43" s="17"/>
      <c r="I43" s="13"/>
      <c r="J43" s="43"/>
      <c r="K43" s="229"/>
      <c r="L43" s="43"/>
      <c r="M43" s="43"/>
      <c r="N43" s="43"/>
      <c r="O43" s="43"/>
      <c r="P43" s="30"/>
      <c r="Q43" s="30"/>
      <c r="R43" s="258"/>
      <c r="S43" s="361"/>
      <c r="T43" s="259"/>
    </row>
    <row r="44" spans="1:20" s="18" customFormat="1" ht="15.75">
      <c r="A44" s="193"/>
      <c r="B44" s="101"/>
      <c r="C44" s="191"/>
      <c r="D44" s="190"/>
      <c r="E44" s="190"/>
      <c r="F44" s="336"/>
      <c r="G44" s="205"/>
      <c r="H44" s="17"/>
      <c r="I44" s="43"/>
      <c r="J44" s="43"/>
      <c r="K44" s="44"/>
      <c r="L44" s="43"/>
      <c r="M44" s="43"/>
      <c r="N44" s="43"/>
      <c r="O44" s="43"/>
      <c r="P44" s="30"/>
      <c r="Q44" s="30"/>
      <c r="R44" s="258"/>
      <c r="S44" s="361"/>
      <c r="T44" s="259"/>
    </row>
    <row r="45" spans="1:20" s="18" customFormat="1" ht="15">
      <c r="A45" s="129"/>
      <c r="B45" s="101"/>
      <c r="C45" s="191"/>
      <c r="D45" s="190"/>
      <c r="E45" s="230"/>
      <c r="F45" s="232"/>
      <c r="G45" s="205"/>
      <c r="H45" s="17"/>
      <c r="I45" s="43"/>
      <c r="J45" s="43"/>
      <c r="K45" s="44"/>
      <c r="L45" s="43"/>
      <c r="M45" s="43"/>
      <c r="N45" s="43"/>
      <c r="O45" s="43"/>
      <c r="P45" s="30"/>
      <c r="Q45" s="30"/>
      <c r="R45" s="258"/>
      <c r="S45" s="260"/>
      <c r="T45" s="259"/>
    </row>
    <row r="46" spans="1:20" s="18" customFormat="1" ht="15">
      <c r="A46" s="129"/>
      <c r="B46" s="101"/>
      <c r="C46" s="191"/>
      <c r="D46" s="190"/>
      <c r="E46" s="230"/>
      <c r="F46" s="232"/>
      <c r="G46" s="205"/>
      <c r="H46" s="17"/>
      <c r="I46" s="43"/>
      <c r="J46" s="43"/>
      <c r="K46" s="44"/>
      <c r="L46" s="43"/>
      <c r="M46" s="43"/>
      <c r="N46" s="43"/>
      <c r="O46" s="43"/>
      <c r="P46" s="30"/>
      <c r="Q46" s="30"/>
      <c r="R46" s="258"/>
      <c r="S46" s="260"/>
      <c r="T46" s="259"/>
    </row>
    <row r="47" spans="1:20" ht="15">
      <c r="A47" s="66"/>
      <c r="B47" s="66" t="s">
        <v>6</v>
      </c>
      <c r="C47" s="13"/>
      <c r="D47" s="13"/>
      <c r="E47" s="104"/>
      <c r="F47" s="233">
        <f>SUM(F29:F45)</f>
        <v>500000</v>
      </c>
      <c r="G47" s="106"/>
      <c r="H47" s="6"/>
      <c r="I47" s="13"/>
      <c r="J47" s="13"/>
      <c r="K47" s="13"/>
      <c r="L47" s="13"/>
      <c r="M47" s="13"/>
      <c r="N47" s="13"/>
      <c r="O47" s="13"/>
      <c r="P47" s="30"/>
      <c r="Q47" s="30"/>
      <c r="R47" s="362"/>
      <c r="S47" s="363"/>
      <c r="T47" s="364"/>
    </row>
    <row r="48" spans="1:20" ht="14.25">
      <c r="A48" s="5"/>
      <c r="B48" s="5"/>
      <c r="C48" s="27"/>
      <c r="D48" s="27"/>
      <c r="E48" s="27"/>
      <c r="F48" s="36"/>
      <c r="G48" s="82"/>
      <c r="H48" s="6"/>
      <c r="I48" s="13"/>
      <c r="J48" s="13"/>
      <c r="K48" s="13"/>
      <c r="L48" s="13"/>
      <c r="M48" s="13"/>
      <c r="N48" s="13"/>
      <c r="O48" s="13"/>
      <c r="P48" s="30"/>
      <c r="Q48" s="30"/>
      <c r="T48" s="64"/>
    </row>
    <row r="49" spans="1:24" ht="15">
      <c r="A49" s="278" t="s">
        <v>104</v>
      </c>
      <c r="B49" s="281"/>
      <c r="C49" s="281"/>
      <c r="D49" s="281"/>
      <c r="E49" s="281"/>
      <c r="F49" s="290"/>
      <c r="G49" s="291"/>
      <c r="H49" s="6"/>
      <c r="I49" s="13"/>
      <c r="J49" s="13"/>
      <c r="K49" s="13"/>
      <c r="L49" s="13"/>
      <c r="M49" s="13"/>
      <c r="N49" s="13"/>
      <c r="O49" s="13"/>
      <c r="P49" s="30"/>
      <c r="Q49" s="30"/>
      <c r="T49" s="64"/>
      <c r="X49" s="64"/>
    </row>
    <row r="50" spans="1:24" ht="15">
      <c r="A50" s="284" t="s">
        <v>4</v>
      </c>
      <c r="B50" s="285"/>
      <c r="C50" s="286">
        <v>2061000</v>
      </c>
      <c r="D50" s="287"/>
      <c r="E50" s="287"/>
      <c r="F50" s="292"/>
      <c r="G50" s="293"/>
      <c r="H50" s="6"/>
      <c r="I50" s="13"/>
      <c r="J50" s="13"/>
      <c r="K50" s="13"/>
      <c r="L50" s="13"/>
      <c r="M50" s="13"/>
      <c r="N50" s="13"/>
      <c r="O50" s="13"/>
      <c r="P50" s="30"/>
      <c r="Q50" s="30"/>
      <c r="T50" s="64"/>
      <c r="X50" s="64"/>
    </row>
    <row r="51" spans="1:24" ht="15" hidden="1">
      <c r="A51" s="16"/>
      <c r="B51" s="4"/>
      <c r="C51" s="15"/>
      <c r="D51" s="16"/>
      <c r="E51" s="16"/>
      <c r="F51" s="36"/>
      <c r="G51" s="36"/>
      <c r="H51" s="6"/>
      <c r="I51" s="13"/>
      <c r="J51" s="13"/>
      <c r="K51" s="13"/>
      <c r="L51" s="13"/>
      <c r="M51" s="13"/>
      <c r="N51" s="13"/>
      <c r="O51" s="13"/>
      <c r="P51" s="13"/>
      <c r="Q51" s="13"/>
      <c r="T51" s="64"/>
      <c r="X51" s="64"/>
    </row>
    <row r="52" spans="1:20" ht="13.5" customHeight="1" hidden="1" thickBot="1">
      <c r="A52" s="68"/>
      <c r="B52" s="22"/>
      <c r="C52" s="22"/>
      <c r="D52" s="23"/>
      <c r="E52" s="23"/>
      <c r="F52" s="55"/>
      <c r="G52" s="73"/>
      <c r="H52" s="46"/>
      <c r="I52" s="47"/>
      <c r="J52" s="47"/>
      <c r="K52" s="47"/>
      <c r="L52" s="47"/>
      <c r="M52" s="47"/>
      <c r="N52" s="47"/>
      <c r="O52" s="47"/>
      <c r="P52" s="47"/>
      <c r="Q52" s="47"/>
      <c r="R52" s="18" t="s">
        <v>21</v>
      </c>
      <c r="S52" s="18"/>
      <c r="T52" s="18"/>
    </row>
    <row r="53" spans="1:20" ht="13.5" customHeight="1" hidden="1">
      <c r="A53" s="68"/>
      <c r="B53" s="22"/>
      <c r="C53" s="22"/>
      <c r="D53" s="23"/>
      <c r="E53" s="23"/>
      <c r="F53" s="55"/>
      <c r="G53" s="73"/>
      <c r="H53" s="6"/>
      <c r="R53" s="18"/>
      <c r="S53" s="18"/>
      <c r="T53" s="18"/>
    </row>
    <row r="54" spans="1:20" ht="13.5" customHeight="1" hidden="1">
      <c r="A54" s="72"/>
      <c r="B54" s="127"/>
      <c r="C54" s="126" t="s">
        <v>57</v>
      </c>
      <c r="D54" s="8"/>
      <c r="E54" s="8"/>
      <c r="F54" s="3"/>
      <c r="G54" s="73"/>
      <c r="H54" s="6"/>
      <c r="P54" s="32" t="s">
        <v>11</v>
      </c>
      <c r="Q54" s="32" t="s">
        <v>9</v>
      </c>
      <c r="R54" s="18"/>
      <c r="S54" s="93"/>
      <c r="T54" s="18"/>
    </row>
    <row r="55" spans="1:20" ht="13.5" customHeight="1" hidden="1">
      <c r="A55" s="72"/>
      <c r="B55" s="49"/>
      <c r="C55" s="50"/>
      <c r="D55" s="8"/>
      <c r="E55" s="8"/>
      <c r="F55" s="3"/>
      <c r="G55" s="73"/>
      <c r="H55" s="6"/>
      <c r="P55" s="32"/>
      <c r="Q55" s="32"/>
      <c r="R55" s="13"/>
      <c r="S55" s="13"/>
      <c r="T55" s="13"/>
    </row>
    <row r="56" spans="1:20" ht="18.75" customHeight="1" hidden="1">
      <c r="A56" s="109" t="s">
        <v>14</v>
      </c>
      <c r="B56" s="9"/>
      <c r="C56" s="10"/>
      <c r="D56" s="8"/>
      <c r="E56" s="8"/>
      <c r="F56" s="29" t="s">
        <v>34</v>
      </c>
      <c r="G56" s="73"/>
      <c r="H56" s="6"/>
      <c r="P56" s="30"/>
      <c r="Q56" s="30"/>
      <c r="R56" s="13"/>
      <c r="S56" s="13"/>
      <c r="T56" s="13"/>
    </row>
    <row r="57" spans="1:20" ht="13.5" customHeight="1" hidden="1">
      <c r="A57" s="109"/>
      <c r="B57" s="9"/>
      <c r="C57" s="10"/>
      <c r="D57" s="8"/>
      <c r="E57" s="8"/>
      <c r="F57" s="55"/>
      <c r="G57" s="73"/>
      <c r="H57" s="6"/>
      <c r="P57" s="30"/>
      <c r="Q57" s="30"/>
      <c r="R57" s="30"/>
      <c r="S57" s="30"/>
      <c r="T57" s="30"/>
    </row>
    <row r="58" spans="1:20" ht="13.5" customHeight="1" hidden="1">
      <c r="A58" s="72" t="s">
        <v>33</v>
      </c>
      <c r="B58" s="9"/>
      <c r="C58" s="10"/>
      <c r="D58" s="8"/>
      <c r="E58" s="8"/>
      <c r="F58" s="55"/>
      <c r="G58" s="73"/>
      <c r="H58" s="6"/>
      <c r="P58" s="30"/>
      <c r="Q58" s="30"/>
      <c r="R58" s="30"/>
      <c r="S58" s="30"/>
      <c r="T58" s="30"/>
    </row>
    <row r="59" spans="1:23" ht="13.5" customHeight="1" hidden="1">
      <c r="A59" s="25"/>
      <c r="B59" s="11"/>
      <c r="C59" s="25"/>
      <c r="D59" s="25"/>
      <c r="E59" s="16"/>
      <c r="F59" s="89"/>
      <c r="G59" s="87"/>
      <c r="H59" s="6"/>
      <c r="P59" s="30"/>
      <c r="Q59" s="30"/>
      <c r="R59" s="96"/>
      <c r="S59" s="33"/>
      <c r="T59" s="121"/>
      <c r="U59" s="158"/>
      <c r="V59" s="158"/>
      <c r="W59" s="158"/>
    </row>
    <row r="60" spans="1:20" ht="13.5" customHeight="1" hidden="1">
      <c r="A60" s="25" t="s">
        <v>37</v>
      </c>
      <c r="B60" s="11" t="s">
        <v>36</v>
      </c>
      <c r="C60" s="10"/>
      <c r="D60" s="8"/>
      <c r="E60" s="8"/>
      <c r="F60" s="89"/>
      <c r="G60" s="87"/>
      <c r="H60" s="6"/>
      <c r="P60" s="30"/>
      <c r="Q60" s="30"/>
      <c r="R60" s="96" t="s">
        <v>29</v>
      </c>
      <c r="S60" s="33"/>
      <c r="T60" s="121" t="s">
        <v>47</v>
      </c>
    </row>
    <row r="61" spans="1:20" ht="13.5" customHeight="1" hidden="1">
      <c r="A61" s="25"/>
      <c r="B61" s="11"/>
      <c r="C61" s="10"/>
      <c r="D61" s="8"/>
      <c r="E61" s="8"/>
      <c r="F61" s="89"/>
      <c r="G61" s="87"/>
      <c r="H61" s="6"/>
      <c r="P61" s="30"/>
      <c r="Q61" s="30"/>
      <c r="R61" s="96"/>
      <c r="S61" s="33"/>
      <c r="T61" s="121"/>
    </row>
    <row r="62" spans="1:23" ht="13.5" customHeight="1" hidden="1">
      <c r="A62" s="72"/>
      <c r="B62" s="25"/>
      <c r="C62" s="10"/>
      <c r="D62" s="8"/>
      <c r="E62" s="8"/>
      <c r="F62" s="60"/>
      <c r="G62" s="73"/>
      <c r="H62" s="6"/>
      <c r="P62" s="13"/>
      <c r="Q62" s="13"/>
      <c r="R62" s="97"/>
      <c r="S62" s="33"/>
      <c r="T62" s="45"/>
      <c r="U62" s="159"/>
      <c r="V62" s="159"/>
      <c r="W62" s="159"/>
    </row>
    <row r="63" spans="1:20" ht="13.5" customHeight="1" hidden="1">
      <c r="A63" s="65"/>
      <c r="B63" s="74" t="s">
        <v>3</v>
      </c>
      <c r="C63" s="74"/>
      <c r="D63" s="75"/>
      <c r="E63" s="75"/>
      <c r="F63" s="71">
        <f>SUM(F59:F61)</f>
        <v>0</v>
      </c>
      <c r="G63" s="17"/>
      <c r="H63" s="6"/>
      <c r="R63" s="97"/>
      <c r="S63" s="34">
        <f>SUM(S59:S62)</f>
        <v>0</v>
      </c>
      <c r="T63" s="45"/>
    </row>
    <row r="64" spans="1:20" ht="13.5" customHeight="1" hidden="1">
      <c r="A64" s="68"/>
      <c r="B64" s="22"/>
      <c r="C64" s="22"/>
      <c r="D64" s="23"/>
      <c r="E64" s="23"/>
      <c r="F64" s="2"/>
      <c r="G64" s="76"/>
      <c r="H64" s="6"/>
      <c r="T64" s="64"/>
    </row>
    <row r="65" spans="1:20" s="18" customFormat="1" ht="15" hidden="1">
      <c r="A65" s="16" t="s">
        <v>74</v>
      </c>
      <c r="B65" s="16"/>
      <c r="C65" s="16"/>
      <c r="D65" s="16"/>
      <c r="E65" s="16"/>
      <c r="F65" s="28"/>
      <c r="G65" s="28"/>
      <c r="H65" s="17"/>
      <c r="P65" s="30"/>
      <c r="Q65" s="30"/>
      <c r="T65" s="90"/>
    </row>
    <row r="66" spans="1:20" s="18" customFormat="1" ht="15" hidden="1">
      <c r="A66" s="15" t="s">
        <v>19</v>
      </c>
      <c r="B66" s="24"/>
      <c r="C66" s="77"/>
      <c r="D66" s="16"/>
      <c r="E66" s="16"/>
      <c r="F66" s="36"/>
      <c r="G66" s="36"/>
      <c r="H66" s="17"/>
      <c r="P66" s="30"/>
      <c r="Q66" s="30"/>
      <c r="T66" s="90"/>
    </row>
    <row r="67" spans="1:20" s="18" customFormat="1" ht="15" hidden="1">
      <c r="A67" s="15"/>
      <c r="B67" s="24"/>
      <c r="C67" s="77"/>
      <c r="D67" s="16"/>
      <c r="E67" s="16"/>
      <c r="F67" s="36"/>
      <c r="G67" s="36"/>
      <c r="H67" s="17"/>
      <c r="P67" s="30"/>
      <c r="Q67" s="30"/>
      <c r="T67" s="90"/>
    </row>
    <row r="68" spans="1:20" s="18" customFormat="1" ht="15" hidden="1">
      <c r="A68" s="15"/>
      <c r="B68" s="24"/>
      <c r="C68" s="77"/>
      <c r="D68" s="16"/>
      <c r="E68" s="16"/>
      <c r="F68" s="36"/>
      <c r="G68" s="36"/>
      <c r="H68" s="17"/>
      <c r="P68" s="30"/>
      <c r="Q68" s="30"/>
      <c r="T68" s="90"/>
    </row>
    <row r="69" spans="1:20" s="18" customFormat="1" ht="20.25" hidden="1">
      <c r="A69" s="109" t="s">
        <v>18</v>
      </c>
      <c r="B69" s="24"/>
      <c r="C69" s="77"/>
      <c r="D69" s="16"/>
      <c r="E69" s="16"/>
      <c r="F69" s="36"/>
      <c r="G69" s="36"/>
      <c r="H69" s="17"/>
      <c r="P69" s="30"/>
      <c r="Q69" s="30"/>
      <c r="T69" s="90"/>
    </row>
    <row r="70" spans="1:20" s="18" customFormat="1" ht="15" hidden="1">
      <c r="A70" s="16"/>
      <c r="B70" s="24"/>
      <c r="C70" s="48"/>
      <c r="D70" s="16"/>
      <c r="E70" s="16"/>
      <c r="F70" s="36"/>
      <c r="G70" s="36"/>
      <c r="H70" s="17"/>
      <c r="P70" s="30"/>
      <c r="Q70" s="30"/>
      <c r="T70" s="90"/>
    </row>
    <row r="71" spans="1:20" s="18" customFormat="1" ht="15" hidden="1">
      <c r="A71" s="49" t="s">
        <v>5</v>
      </c>
      <c r="B71" s="24"/>
      <c r="C71" s="15"/>
      <c r="D71" s="16"/>
      <c r="E71" s="16"/>
      <c r="F71" s="89"/>
      <c r="G71" s="63"/>
      <c r="H71" s="17"/>
      <c r="P71" s="35"/>
      <c r="Q71" s="35"/>
      <c r="T71" s="90"/>
    </row>
    <row r="72" spans="1:20" s="18" customFormat="1" ht="15" hidden="1">
      <c r="A72" s="49"/>
      <c r="B72" s="24"/>
      <c r="C72" s="15"/>
      <c r="D72" s="16"/>
      <c r="E72" s="16"/>
      <c r="F72" s="89"/>
      <c r="G72" s="63"/>
      <c r="H72" s="17"/>
      <c r="P72" s="35"/>
      <c r="Q72" s="35"/>
      <c r="T72" s="90"/>
    </row>
    <row r="73" spans="1:20" s="18" customFormat="1" ht="15" hidden="1">
      <c r="A73" s="25" t="s">
        <v>2</v>
      </c>
      <c r="B73" s="11"/>
      <c r="C73" s="9"/>
      <c r="D73" s="16"/>
      <c r="E73" s="25"/>
      <c r="F73" s="89"/>
      <c r="G73" s="70"/>
      <c r="H73" s="17"/>
      <c r="P73" s="30"/>
      <c r="Q73" s="30"/>
      <c r="R73" s="96" t="s">
        <v>48</v>
      </c>
      <c r="S73" s="108"/>
      <c r="T73" s="121" t="s">
        <v>47</v>
      </c>
    </row>
    <row r="74" spans="1:20" s="18" customFormat="1" ht="15" hidden="1">
      <c r="A74" s="25"/>
      <c r="B74" s="129"/>
      <c r="C74" s="16"/>
      <c r="D74" s="16"/>
      <c r="E74" s="25"/>
      <c r="F74" s="89"/>
      <c r="G74" s="70"/>
      <c r="H74" s="17"/>
      <c r="P74" s="30"/>
      <c r="Q74" s="30"/>
      <c r="R74" s="96"/>
      <c r="S74" s="108"/>
      <c r="T74" s="121"/>
    </row>
    <row r="75" spans="1:23" s="18" customFormat="1" ht="15" hidden="1">
      <c r="A75" s="25"/>
      <c r="B75" s="129"/>
      <c r="C75" s="16"/>
      <c r="D75" s="16"/>
      <c r="E75" s="25"/>
      <c r="F75" s="89"/>
      <c r="G75" s="70"/>
      <c r="H75" s="17"/>
      <c r="P75" s="30"/>
      <c r="Q75" s="30"/>
      <c r="R75" s="96"/>
      <c r="S75" s="108"/>
      <c r="T75" s="121"/>
      <c r="U75" s="160">
        <f>S74+S75</f>
        <v>0</v>
      </c>
      <c r="V75" s="160"/>
      <c r="W75" s="160"/>
    </row>
    <row r="76" spans="1:20" s="18" customFormat="1" ht="15" hidden="1">
      <c r="A76" s="25"/>
      <c r="B76" s="129"/>
      <c r="C76" s="16"/>
      <c r="D76" s="16"/>
      <c r="E76" s="25"/>
      <c r="F76" s="89"/>
      <c r="G76" s="70"/>
      <c r="H76" s="17"/>
      <c r="P76" s="30"/>
      <c r="Q76" s="30"/>
      <c r="R76" s="96"/>
      <c r="S76" s="108"/>
      <c r="T76" s="121"/>
    </row>
    <row r="77" spans="1:20" s="18" customFormat="1" ht="15" hidden="1">
      <c r="A77" s="25"/>
      <c r="B77" s="129"/>
      <c r="C77" s="16"/>
      <c r="D77" s="16"/>
      <c r="E77" s="25"/>
      <c r="F77" s="89"/>
      <c r="G77" s="70"/>
      <c r="H77" s="17"/>
      <c r="P77" s="30"/>
      <c r="Q77" s="30"/>
      <c r="R77" s="96"/>
      <c r="S77" s="108"/>
      <c r="T77" s="121"/>
    </row>
    <row r="78" spans="1:20" s="18" customFormat="1" ht="15" hidden="1">
      <c r="A78" s="49" t="s">
        <v>7</v>
      </c>
      <c r="B78" s="130"/>
      <c r="C78" s="16"/>
      <c r="D78" s="16"/>
      <c r="E78" s="25"/>
      <c r="F78" s="89"/>
      <c r="G78" s="70"/>
      <c r="H78" s="17"/>
      <c r="P78" s="30"/>
      <c r="Q78" s="30"/>
      <c r="R78" s="96"/>
      <c r="S78" s="108"/>
      <c r="T78" s="121"/>
    </row>
    <row r="79" spans="1:20" s="18" customFormat="1" ht="15" hidden="1">
      <c r="A79" s="25" t="s">
        <v>2</v>
      </c>
      <c r="B79" s="11"/>
      <c r="C79" s="9"/>
      <c r="D79" s="16"/>
      <c r="E79" s="25"/>
      <c r="F79" s="89"/>
      <c r="G79" s="70"/>
      <c r="H79" s="17"/>
      <c r="K79" s="19"/>
      <c r="P79" s="30"/>
      <c r="Q79" s="30"/>
      <c r="R79" s="96" t="s">
        <v>61</v>
      </c>
      <c r="S79" s="108"/>
      <c r="T79" s="121" t="s">
        <v>47</v>
      </c>
    </row>
    <row r="80" spans="1:20" s="18" customFormat="1" ht="15" hidden="1">
      <c r="A80" s="25"/>
      <c r="B80" s="131"/>
      <c r="C80" s="16"/>
      <c r="D80" s="16"/>
      <c r="E80" s="16"/>
      <c r="F80" s="89"/>
      <c r="G80" s="63"/>
      <c r="H80" s="17"/>
      <c r="P80" s="30"/>
      <c r="Q80" s="30"/>
      <c r="R80" s="96"/>
      <c r="S80" s="108"/>
      <c r="T80" s="98"/>
    </row>
    <row r="81" spans="1:20" ht="14.25" hidden="1">
      <c r="A81" s="66"/>
      <c r="B81" s="25"/>
      <c r="C81" s="13"/>
      <c r="D81" s="13"/>
      <c r="E81" s="13"/>
      <c r="F81" s="89"/>
      <c r="G81" s="17"/>
      <c r="H81" s="6"/>
      <c r="P81" s="30"/>
      <c r="Q81" s="30"/>
      <c r="R81" s="96"/>
      <c r="S81" s="108"/>
      <c r="T81" s="98"/>
    </row>
    <row r="82" spans="1:20" ht="15" hidden="1">
      <c r="A82" s="66"/>
      <c r="B82" s="66" t="s">
        <v>6</v>
      </c>
      <c r="C82" s="13"/>
      <c r="D82" s="13"/>
      <c r="E82" s="13"/>
      <c r="F82" s="71">
        <f>SUM(F73:F80)</f>
        <v>0</v>
      </c>
      <c r="G82" s="17"/>
      <c r="H82" s="6"/>
      <c r="P82" s="30"/>
      <c r="Q82" s="30"/>
      <c r="R82" s="96"/>
      <c r="S82" s="34">
        <f>SUM(S73:S81)</f>
        <v>0</v>
      </c>
      <c r="T82" s="98"/>
    </row>
    <row r="83" spans="1:20" ht="14.25" hidden="1">
      <c r="A83" s="66"/>
      <c r="B83" s="25"/>
      <c r="C83" s="13"/>
      <c r="D83" s="13"/>
      <c r="E83" s="13"/>
      <c r="F83" s="89"/>
      <c r="G83" s="17"/>
      <c r="H83" s="6"/>
      <c r="P83" s="30"/>
      <c r="Q83" s="30"/>
      <c r="R83" s="13"/>
      <c r="S83" s="102"/>
      <c r="T83" s="104"/>
    </row>
    <row r="84" spans="1:20" ht="14.25" hidden="1">
      <c r="A84" s="5"/>
      <c r="B84" s="5"/>
      <c r="C84" s="27"/>
      <c r="D84" s="27"/>
      <c r="E84" s="27"/>
      <c r="F84" s="36"/>
      <c r="G84" s="78"/>
      <c r="H84" s="6"/>
      <c r="P84" s="30"/>
      <c r="Q84" s="30"/>
      <c r="T84" s="64"/>
    </row>
    <row r="85" spans="1:20" ht="15" hidden="1">
      <c r="A85" s="16" t="s">
        <v>75</v>
      </c>
      <c r="B85" s="16"/>
      <c r="C85" s="16"/>
      <c r="D85" s="16"/>
      <c r="E85" s="16"/>
      <c r="F85" s="28"/>
      <c r="G85" s="28"/>
      <c r="H85" s="6"/>
      <c r="P85" s="30"/>
      <c r="Q85" s="30"/>
      <c r="T85" s="64"/>
    </row>
    <row r="86" spans="1:20" ht="15" hidden="1">
      <c r="A86" s="15" t="s">
        <v>20</v>
      </c>
      <c r="B86" s="24"/>
      <c r="C86" s="77"/>
      <c r="D86" s="16"/>
      <c r="E86" s="16"/>
      <c r="F86" s="36"/>
      <c r="G86" s="36"/>
      <c r="H86" s="6"/>
      <c r="P86" s="30"/>
      <c r="Q86" s="30"/>
      <c r="T86" s="64"/>
    </row>
    <row r="87" spans="1:8" ht="13.5" customHeight="1" hidden="1">
      <c r="A87" s="68"/>
      <c r="B87" s="22"/>
      <c r="C87" s="22"/>
      <c r="D87" s="23"/>
      <c r="E87" s="23"/>
      <c r="F87" s="55"/>
      <c r="G87" s="73"/>
      <c r="H87" s="6"/>
    </row>
    <row r="88" spans="1:8" ht="13.5" customHeight="1" hidden="1">
      <c r="A88" s="68"/>
      <c r="B88" s="22"/>
      <c r="C88" s="22"/>
      <c r="D88" s="23"/>
      <c r="E88" s="23"/>
      <c r="F88" s="55"/>
      <c r="G88" s="73"/>
      <c r="H88" s="6"/>
    </row>
    <row r="89" spans="1:8" ht="13.5" customHeight="1" hidden="1">
      <c r="A89" s="68"/>
      <c r="B89" s="22"/>
      <c r="C89" s="22"/>
      <c r="D89" s="23"/>
      <c r="E89" s="23"/>
      <c r="F89" s="55"/>
      <c r="G89" s="73"/>
      <c r="H89" s="6"/>
    </row>
    <row r="90" spans="1:20" ht="13.5" customHeight="1" hidden="1">
      <c r="A90" s="72"/>
      <c r="B90" s="9"/>
      <c r="C90" s="126" t="s">
        <v>56</v>
      </c>
      <c r="D90" s="8"/>
      <c r="E90" s="8"/>
      <c r="F90" s="3"/>
      <c r="G90" s="73"/>
      <c r="H90" s="6"/>
      <c r="P90" s="32" t="s">
        <v>11</v>
      </c>
      <c r="Q90" s="32" t="s">
        <v>9</v>
      </c>
      <c r="R90" s="18" t="s">
        <v>21</v>
      </c>
      <c r="S90" s="18"/>
      <c r="T90" s="18"/>
    </row>
    <row r="91" spans="1:20" ht="13.5" customHeight="1" hidden="1">
      <c r="A91" s="72"/>
      <c r="B91" s="9"/>
      <c r="C91" s="38"/>
      <c r="D91" s="8"/>
      <c r="E91" s="8"/>
      <c r="F91" s="3"/>
      <c r="G91" s="73"/>
      <c r="H91" s="6"/>
      <c r="P91" s="32"/>
      <c r="Q91" s="32"/>
      <c r="R91" s="18"/>
      <c r="S91" s="18"/>
      <c r="T91" s="18"/>
    </row>
    <row r="92" spans="1:20" ht="13.5" customHeight="1" hidden="1">
      <c r="A92" s="72"/>
      <c r="B92" s="9"/>
      <c r="C92" s="38"/>
      <c r="D92" s="8"/>
      <c r="E92" s="8"/>
      <c r="F92" s="3"/>
      <c r="G92" s="73"/>
      <c r="H92" s="6"/>
      <c r="P92" s="32"/>
      <c r="Q92" s="32"/>
      <c r="R92" s="18"/>
      <c r="S92" s="93"/>
      <c r="T92" s="18"/>
    </row>
    <row r="93" spans="1:17" ht="9" customHeight="1" hidden="1" thickBot="1">
      <c r="A93" s="72"/>
      <c r="B93" s="9"/>
      <c r="C93" s="10"/>
      <c r="D93" s="8"/>
      <c r="E93" s="8"/>
      <c r="F93" s="3"/>
      <c r="G93" s="73"/>
      <c r="H93" s="6"/>
      <c r="P93" s="30"/>
      <c r="Q93" s="30"/>
    </row>
    <row r="94" spans="1:20" ht="19.5" customHeight="1" hidden="1">
      <c r="A94" s="125" t="s">
        <v>14</v>
      </c>
      <c r="B94" s="9"/>
      <c r="C94" s="20"/>
      <c r="D94" s="20"/>
      <c r="E94" s="20"/>
      <c r="F94" s="89"/>
      <c r="G94" s="88"/>
      <c r="H94" s="6"/>
      <c r="P94" s="30"/>
      <c r="Q94" s="30"/>
      <c r="R94" s="99"/>
      <c r="S94" s="95"/>
      <c r="T94" s="100"/>
    </row>
    <row r="95" spans="1:20" ht="13.5" customHeight="1" hidden="1">
      <c r="A95" s="72"/>
      <c r="B95" s="9"/>
      <c r="C95" s="20"/>
      <c r="D95" s="20"/>
      <c r="E95" s="20"/>
      <c r="F95" s="89"/>
      <c r="G95" s="88"/>
      <c r="H95" s="6"/>
      <c r="P95" s="30"/>
      <c r="Q95" s="30"/>
      <c r="R95" s="110"/>
      <c r="S95" s="111"/>
      <c r="T95" s="112"/>
    </row>
    <row r="96" spans="1:20" ht="13.5" customHeight="1" hidden="1">
      <c r="A96" s="25" t="s">
        <v>35</v>
      </c>
      <c r="B96" s="25"/>
      <c r="C96" s="20"/>
      <c r="D96" s="20"/>
      <c r="E96" s="20"/>
      <c r="F96" s="60"/>
      <c r="G96" s="88"/>
      <c r="H96" s="6"/>
      <c r="K96" s="19"/>
      <c r="P96" s="30"/>
      <c r="Q96" s="30"/>
      <c r="R96" s="96" t="s">
        <v>29</v>
      </c>
      <c r="S96" s="33"/>
      <c r="T96" s="135" t="s">
        <v>50</v>
      </c>
    </row>
    <row r="97" spans="1:20" ht="13.5" customHeight="1" hidden="1">
      <c r="A97" s="25"/>
      <c r="B97" s="25"/>
      <c r="C97" s="20"/>
      <c r="D97" s="20"/>
      <c r="E97" s="20"/>
      <c r="F97" s="60"/>
      <c r="G97" s="88"/>
      <c r="H97" s="6"/>
      <c r="K97" s="19"/>
      <c r="P97" s="30"/>
      <c r="Q97" s="30"/>
      <c r="R97" s="97"/>
      <c r="S97" s="33"/>
      <c r="T97" s="42"/>
    </row>
    <row r="98" spans="1:20" ht="13.5" customHeight="1" hidden="1">
      <c r="A98" s="25"/>
      <c r="B98" s="11"/>
      <c r="C98" s="10"/>
      <c r="D98" s="8"/>
      <c r="E98" s="8"/>
      <c r="F98" s="89"/>
      <c r="G98" s="88"/>
      <c r="H98" s="6"/>
      <c r="K98" s="19"/>
      <c r="P98" s="30"/>
      <c r="Q98" s="30"/>
      <c r="R98" s="97"/>
      <c r="S98" s="33"/>
      <c r="T98" s="42"/>
    </row>
    <row r="99" spans="1:20" ht="13.5" customHeight="1" hidden="1">
      <c r="A99" s="25"/>
      <c r="B99" s="11"/>
      <c r="C99" s="10"/>
      <c r="D99" s="8"/>
      <c r="E99" s="8"/>
      <c r="F99" s="89"/>
      <c r="G99" s="88"/>
      <c r="H99" s="6"/>
      <c r="K99" s="19"/>
      <c r="P99" s="30"/>
      <c r="Q99" s="30"/>
      <c r="R99" s="97"/>
      <c r="S99" s="30"/>
      <c r="T99" s="42"/>
    </row>
    <row r="100" spans="1:20" ht="13.5" customHeight="1" hidden="1">
      <c r="A100" s="65"/>
      <c r="B100" s="74" t="s">
        <v>3</v>
      </c>
      <c r="C100" s="74"/>
      <c r="D100" s="75"/>
      <c r="E100" s="75"/>
      <c r="F100" s="71">
        <f>SUM(F92:F98)</f>
        <v>0</v>
      </c>
      <c r="G100" s="17"/>
      <c r="H100" s="6"/>
      <c r="P100" s="30"/>
      <c r="Q100" s="30"/>
      <c r="R100" s="97"/>
      <c r="S100" s="34">
        <f>SUM(S96:S98)</f>
        <v>0</v>
      </c>
      <c r="T100" s="42"/>
    </row>
    <row r="101" spans="1:20" ht="13.5" customHeight="1" hidden="1">
      <c r="A101" s="80"/>
      <c r="B101" s="61"/>
      <c r="C101" s="61"/>
      <c r="D101" s="62"/>
      <c r="E101" s="62"/>
      <c r="F101" s="59"/>
      <c r="G101" s="81"/>
      <c r="H101" s="6"/>
      <c r="P101" s="30"/>
      <c r="Q101" s="30"/>
      <c r="R101" s="13"/>
      <c r="S101" s="13"/>
      <c r="T101" s="104"/>
    </row>
    <row r="102" spans="1:20" s="18" customFormat="1" ht="15" hidden="1">
      <c r="A102" s="16" t="s">
        <v>76</v>
      </c>
      <c r="B102" s="16"/>
      <c r="C102" s="16"/>
      <c r="D102" s="16"/>
      <c r="E102" s="16"/>
      <c r="F102" s="29"/>
      <c r="G102" s="63"/>
      <c r="H102" s="17"/>
      <c r="P102" s="31"/>
      <c r="Q102" s="31"/>
      <c r="T102" s="90"/>
    </row>
    <row r="103" spans="1:20" s="18" customFormat="1" ht="15" hidden="1">
      <c r="A103" s="16" t="s">
        <v>4</v>
      </c>
      <c r="B103" s="4"/>
      <c r="C103" s="48"/>
      <c r="D103" s="16"/>
      <c r="E103" s="16"/>
      <c r="F103" s="29"/>
      <c r="G103" s="63"/>
      <c r="H103" s="17"/>
      <c r="P103" s="32" t="s">
        <v>11</v>
      </c>
      <c r="Q103" s="32" t="s">
        <v>9</v>
      </c>
      <c r="T103" s="90"/>
    </row>
    <row r="104" spans="1:20" s="18" customFormat="1" ht="15" hidden="1">
      <c r="A104" s="16"/>
      <c r="B104" s="24"/>
      <c r="C104" s="15"/>
      <c r="D104" s="16"/>
      <c r="E104" s="16"/>
      <c r="F104" s="29"/>
      <c r="G104" s="63"/>
      <c r="H104" s="17"/>
      <c r="P104" s="32"/>
      <c r="Q104" s="32"/>
      <c r="T104" s="90"/>
    </row>
    <row r="105" spans="1:20" s="18" customFormat="1" ht="15" hidden="1">
      <c r="A105" s="16"/>
      <c r="B105" s="24"/>
      <c r="C105" s="15"/>
      <c r="D105" s="16"/>
      <c r="E105" s="16"/>
      <c r="F105" s="132"/>
      <c r="G105" s="63"/>
      <c r="H105" s="17"/>
      <c r="P105" s="32"/>
      <c r="Q105" s="32"/>
      <c r="T105" s="90"/>
    </row>
    <row r="106" spans="1:20" s="18" customFormat="1" ht="20.25" hidden="1">
      <c r="A106" s="125" t="s">
        <v>18</v>
      </c>
      <c r="B106" s="11"/>
      <c r="C106" s="15"/>
      <c r="D106" s="16"/>
      <c r="E106" s="16"/>
      <c r="F106" s="60"/>
      <c r="G106" s="82"/>
      <c r="H106" s="17"/>
      <c r="K106" s="21"/>
      <c r="P106" s="30"/>
      <c r="Q106" s="30"/>
      <c r="T106" s="90"/>
    </row>
    <row r="107" spans="1:20" s="18" customFormat="1" ht="15.75" hidden="1">
      <c r="A107" s="124"/>
      <c r="B107" s="11"/>
      <c r="C107" s="15"/>
      <c r="D107" s="16"/>
      <c r="E107" s="16"/>
      <c r="F107" s="60"/>
      <c r="G107" s="82"/>
      <c r="H107" s="17"/>
      <c r="K107" s="21"/>
      <c r="P107" s="30"/>
      <c r="Q107" s="30"/>
      <c r="T107" s="90"/>
    </row>
    <row r="108" spans="1:20" s="18" customFormat="1" ht="15" hidden="1">
      <c r="A108" s="9" t="s">
        <v>22</v>
      </c>
      <c r="B108" s="11"/>
      <c r="C108" s="15"/>
      <c r="D108" s="16"/>
      <c r="E108" s="16"/>
      <c r="F108" s="60"/>
      <c r="G108" s="82"/>
      <c r="H108" s="17"/>
      <c r="K108" s="21"/>
      <c r="P108" s="30"/>
      <c r="Q108" s="30"/>
      <c r="R108" s="43"/>
      <c r="S108" s="43"/>
      <c r="T108" s="104"/>
    </row>
    <row r="109" spans="1:20" s="18" customFormat="1" ht="15" hidden="1">
      <c r="A109" s="9"/>
      <c r="B109" s="11"/>
      <c r="C109" s="15"/>
      <c r="D109" s="16"/>
      <c r="E109" s="16"/>
      <c r="F109" s="60"/>
      <c r="G109" s="82"/>
      <c r="H109" s="17"/>
      <c r="K109" s="21"/>
      <c r="P109" s="30"/>
      <c r="Q109" s="30"/>
      <c r="R109" s="31"/>
      <c r="S109" s="31"/>
      <c r="T109" s="34"/>
    </row>
    <row r="110" spans="1:20" s="18" customFormat="1" ht="15" hidden="1">
      <c r="A110" s="25" t="s">
        <v>2</v>
      </c>
      <c r="B110" s="11"/>
      <c r="C110" s="10"/>
      <c r="D110" s="16"/>
      <c r="E110" s="16"/>
      <c r="F110" s="60"/>
      <c r="G110" s="82"/>
      <c r="H110" s="17"/>
      <c r="K110" s="21"/>
      <c r="P110" s="30"/>
      <c r="Q110" s="30"/>
      <c r="R110" s="94" t="s">
        <v>28</v>
      </c>
      <c r="S110" s="108"/>
      <c r="T110" s="115" t="s">
        <v>50</v>
      </c>
    </row>
    <row r="111" spans="1:23" s="18" customFormat="1" ht="15" hidden="1">
      <c r="A111" s="25" t="s">
        <v>2</v>
      </c>
      <c r="B111" s="11"/>
      <c r="C111" s="15"/>
      <c r="D111" s="16"/>
      <c r="E111" s="16"/>
      <c r="F111" s="60"/>
      <c r="G111" s="82"/>
      <c r="H111" s="17"/>
      <c r="K111" s="21"/>
      <c r="P111" s="30"/>
      <c r="Q111" s="30"/>
      <c r="R111" s="94"/>
      <c r="S111" s="108"/>
      <c r="T111" s="108"/>
      <c r="U111" s="157">
        <f>S110+S111</f>
        <v>0</v>
      </c>
      <c r="V111" s="157"/>
      <c r="W111" s="157"/>
    </row>
    <row r="112" spans="1:20" s="18" customFormat="1" ht="15" hidden="1">
      <c r="A112" s="9" t="s">
        <v>7</v>
      </c>
      <c r="B112" s="11"/>
      <c r="C112" s="15"/>
      <c r="D112" s="16"/>
      <c r="E112" s="16"/>
      <c r="F112" s="60"/>
      <c r="G112" s="82"/>
      <c r="H112" s="17"/>
      <c r="K112" s="21"/>
      <c r="P112" s="30"/>
      <c r="Q112" s="30"/>
      <c r="R112" s="94"/>
      <c r="S112" s="94"/>
      <c r="T112" s="108"/>
    </row>
    <row r="113" spans="1:20" s="18" customFormat="1" ht="15" hidden="1">
      <c r="A113" s="25" t="s">
        <v>2</v>
      </c>
      <c r="B113" s="11"/>
      <c r="C113" s="10"/>
      <c r="D113" s="16"/>
      <c r="E113" s="16"/>
      <c r="F113" s="60"/>
      <c r="G113" s="82"/>
      <c r="H113" s="17"/>
      <c r="K113" s="21"/>
      <c r="P113" s="30"/>
      <c r="Q113" s="30"/>
      <c r="R113" s="94" t="s">
        <v>61</v>
      </c>
      <c r="S113" s="108"/>
      <c r="T113" s="115" t="s">
        <v>50</v>
      </c>
    </row>
    <row r="114" spans="1:23" s="18" customFormat="1" ht="15" hidden="1">
      <c r="A114" s="25"/>
      <c r="B114" s="11"/>
      <c r="C114" s="10"/>
      <c r="D114" s="16"/>
      <c r="E114" s="16"/>
      <c r="F114" s="60"/>
      <c r="G114" s="82"/>
      <c r="H114" s="17"/>
      <c r="K114" s="21"/>
      <c r="P114" s="30"/>
      <c r="Q114" s="30"/>
      <c r="R114" s="94"/>
      <c r="S114" s="108"/>
      <c r="T114" s="115"/>
      <c r="U114" s="160">
        <f>S113+S114</f>
        <v>0</v>
      </c>
      <c r="V114" s="160"/>
      <c r="W114" s="160"/>
    </row>
    <row r="115" spans="1:23" s="18" customFormat="1" ht="15" hidden="1">
      <c r="A115" s="25" t="s">
        <v>64</v>
      </c>
      <c r="B115" s="11"/>
      <c r="C115" s="10"/>
      <c r="D115" s="16"/>
      <c r="E115" s="16"/>
      <c r="F115" s="60"/>
      <c r="G115" s="82"/>
      <c r="H115" s="17"/>
      <c r="K115" s="21"/>
      <c r="P115" s="30"/>
      <c r="Q115" s="30"/>
      <c r="R115" s="94" t="s">
        <v>69</v>
      </c>
      <c r="S115" s="108"/>
      <c r="T115" s="115"/>
      <c r="U115" s="160"/>
      <c r="V115" s="160"/>
      <c r="W115" s="160"/>
    </row>
    <row r="116" spans="1:23" s="18" customFormat="1" ht="15" hidden="1">
      <c r="A116" s="25" t="s">
        <v>64</v>
      </c>
      <c r="B116" s="11"/>
      <c r="C116" s="10"/>
      <c r="D116" s="16"/>
      <c r="E116" s="16"/>
      <c r="F116" s="60"/>
      <c r="G116" s="82"/>
      <c r="H116" s="17"/>
      <c r="K116" s="21"/>
      <c r="P116" s="30"/>
      <c r="Q116" s="30"/>
      <c r="R116" s="94" t="s">
        <v>70</v>
      </c>
      <c r="S116" s="108"/>
      <c r="T116" s="115"/>
      <c r="U116" s="160"/>
      <c r="V116" s="160"/>
      <c r="W116" s="160"/>
    </row>
    <row r="117" spans="1:23" s="18" customFormat="1" ht="15" hidden="1">
      <c r="A117" s="25" t="s">
        <v>64</v>
      </c>
      <c r="B117" s="11"/>
      <c r="C117" s="10"/>
      <c r="D117" s="16"/>
      <c r="E117" s="16"/>
      <c r="F117" s="60"/>
      <c r="G117" s="82"/>
      <c r="H117" s="17"/>
      <c r="K117" s="21"/>
      <c r="P117" s="30"/>
      <c r="Q117" s="30"/>
      <c r="R117" s="94" t="s">
        <v>71</v>
      </c>
      <c r="S117" s="108"/>
      <c r="T117" s="115"/>
      <c r="U117" s="160"/>
      <c r="V117" s="160"/>
      <c r="W117" s="160"/>
    </row>
    <row r="118" spans="1:23" s="18" customFormat="1" ht="15" hidden="1">
      <c r="A118" s="25"/>
      <c r="B118" s="11"/>
      <c r="C118" s="10"/>
      <c r="D118" s="16"/>
      <c r="E118" s="16"/>
      <c r="F118" s="60"/>
      <c r="G118" s="82"/>
      <c r="H118" s="17"/>
      <c r="K118" s="21"/>
      <c r="P118" s="30"/>
      <c r="Q118" s="30"/>
      <c r="R118" s="94"/>
      <c r="S118" s="108"/>
      <c r="T118" s="115"/>
      <c r="U118" s="160"/>
      <c r="V118" s="160"/>
      <c r="W118" s="160"/>
    </row>
    <row r="119" spans="1:23" s="18" customFormat="1" ht="15" hidden="1">
      <c r="A119" s="25"/>
      <c r="B119" s="11"/>
      <c r="C119" s="10"/>
      <c r="D119" s="16"/>
      <c r="E119" s="16"/>
      <c r="F119" s="60"/>
      <c r="G119" s="82"/>
      <c r="H119" s="17"/>
      <c r="K119" s="21"/>
      <c r="P119" s="30"/>
      <c r="Q119" s="30"/>
      <c r="R119" s="94"/>
      <c r="S119" s="108"/>
      <c r="T119" s="115"/>
      <c r="U119" s="160"/>
      <c r="V119" s="160"/>
      <c r="W119" s="160"/>
    </row>
    <row r="120" spans="1:20" s="18" customFormat="1" ht="15" hidden="1">
      <c r="A120" s="9" t="s">
        <v>15</v>
      </c>
      <c r="B120" s="11"/>
      <c r="C120" s="10"/>
      <c r="D120" s="16"/>
      <c r="E120" s="16"/>
      <c r="F120" s="60"/>
      <c r="G120" s="82"/>
      <c r="H120" s="17"/>
      <c r="K120" s="21"/>
      <c r="P120" s="30"/>
      <c r="Q120" s="30"/>
      <c r="R120" s="94"/>
      <c r="S120" s="108"/>
      <c r="T120" s="115"/>
    </row>
    <row r="121" spans="1:20" s="18" customFormat="1" ht="15" hidden="1">
      <c r="A121" s="25" t="s">
        <v>65</v>
      </c>
      <c r="B121" s="11"/>
      <c r="C121" s="10"/>
      <c r="D121" s="16"/>
      <c r="E121" s="16"/>
      <c r="F121" s="60"/>
      <c r="G121" s="82"/>
      <c r="H121" s="17"/>
      <c r="K121" s="21"/>
      <c r="P121" s="30"/>
      <c r="Q121" s="30"/>
      <c r="R121" s="94" t="s">
        <v>72</v>
      </c>
      <c r="S121" s="108"/>
      <c r="T121" s="115"/>
    </row>
    <row r="122" spans="1:20" s="18" customFormat="1" ht="15" hidden="1">
      <c r="A122" s="25" t="s">
        <v>65</v>
      </c>
      <c r="B122" s="11"/>
      <c r="C122" s="10"/>
      <c r="D122" s="16"/>
      <c r="E122" s="16"/>
      <c r="F122" s="60"/>
      <c r="G122" s="82"/>
      <c r="H122" s="17"/>
      <c r="K122" s="21"/>
      <c r="P122" s="30"/>
      <c r="Q122" s="30"/>
      <c r="R122" s="94" t="s">
        <v>63</v>
      </c>
      <c r="S122" s="108"/>
      <c r="T122" s="115" t="s">
        <v>50</v>
      </c>
    </row>
    <row r="123" spans="1:20" s="18" customFormat="1" ht="15" hidden="1">
      <c r="A123" s="25" t="s">
        <v>65</v>
      </c>
      <c r="B123" s="11"/>
      <c r="C123" s="10"/>
      <c r="D123" s="16"/>
      <c r="E123" s="16"/>
      <c r="F123" s="60"/>
      <c r="G123" s="82"/>
      <c r="H123" s="17"/>
      <c r="K123" s="21"/>
      <c r="P123" s="30"/>
      <c r="Q123" s="30"/>
      <c r="R123" s="94" t="s">
        <v>73</v>
      </c>
      <c r="S123" s="108"/>
      <c r="T123" s="115"/>
    </row>
    <row r="124" spans="1:20" s="18" customFormat="1" ht="15" hidden="1">
      <c r="A124" s="16"/>
      <c r="B124" s="24"/>
      <c r="C124" s="15"/>
      <c r="D124" s="16"/>
      <c r="E124" s="16"/>
      <c r="F124" s="132"/>
      <c r="G124" s="63"/>
      <c r="H124" s="17"/>
      <c r="K124" s="21"/>
      <c r="P124" s="30">
        <v>3000</v>
      </c>
      <c r="Q124" s="30">
        <v>8510111</v>
      </c>
      <c r="R124" s="94"/>
      <c r="S124" s="94"/>
      <c r="T124" s="108"/>
    </row>
    <row r="125" spans="1:20" ht="15" hidden="1">
      <c r="A125" s="66"/>
      <c r="B125" s="66" t="s">
        <v>6</v>
      </c>
      <c r="C125" s="13"/>
      <c r="D125" s="13"/>
      <c r="E125" s="13"/>
      <c r="F125" s="71">
        <f>SUM(F106:F124)</f>
        <v>0</v>
      </c>
      <c r="G125" s="17"/>
      <c r="H125" s="6"/>
      <c r="P125" s="30">
        <v>3000</v>
      </c>
      <c r="Q125" s="30">
        <v>8510111</v>
      </c>
      <c r="R125" s="67"/>
      <c r="S125" s="104">
        <f>SUM(S110:S124)</f>
        <v>0</v>
      </c>
      <c r="T125" s="104"/>
    </row>
    <row r="126" spans="1:20" ht="15" hidden="1">
      <c r="A126" s="57"/>
      <c r="B126" s="57"/>
      <c r="C126" s="58"/>
      <c r="D126" s="58"/>
      <c r="E126" s="58"/>
      <c r="F126" s="59"/>
      <c r="G126" s="81"/>
      <c r="H126" s="6"/>
      <c r="P126" s="30"/>
      <c r="Q126" s="30"/>
      <c r="R126" s="67"/>
      <c r="S126" s="67"/>
      <c r="T126" s="103"/>
    </row>
    <row r="127" spans="1:20" ht="14.25" hidden="1">
      <c r="A127" s="5"/>
      <c r="B127" s="5"/>
      <c r="C127" s="27"/>
      <c r="D127" s="27"/>
      <c r="E127" s="27"/>
      <c r="F127" s="36"/>
      <c r="G127" s="78"/>
      <c r="H127" s="6"/>
      <c r="P127" s="30"/>
      <c r="Q127" s="30"/>
      <c r="R127" s="67"/>
      <c r="S127" s="67"/>
      <c r="T127" s="103"/>
    </row>
    <row r="128" spans="1:20" ht="15" hidden="1">
      <c r="A128" s="16" t="s">
        <v>77</v>
      </c>
      <c r="B128" s="16"/>
      <c r="C128" s="16"/>
      <c r="D128" s="16"/>
      <c r="E128" s="16"/>
      <c r="F128" s="28"/>
      <c r="G128" s="28"/>
      <c r="H128" s="6"/>
      <c r="P128" s="30"/>
      <c r="Q128" s="30"/>
      <c r="R128" s="91"/>
      <c r="S128" s="91"/>
      <c r="T128" s="92"/>
    </row>
    <row r="129" spans="1:20" ht="15" hidden="1">
      <c r="A129" s="16" t="s">
        <v>4</v>
      </c>
      <c r="B129" s="4"/>
      <c r="C129" s="48"/>
      <c r="D129" s="16"/>
      <c r="E129" s="16"/>
      <c r="F129" s="36"/>
      <c r="G129" s="36"/>
      <c r="H129" s="6"/>
      <c r="P129" s="30"/>
      <c r="Q129" s="30"/>
      <c r="R129" s="91"/>
      <c r="S129" s="91"/>
      <c r="T129" s="92"/>
    </row>
    <row r="130" spans="1:20" ht="15" hidden="1">
      <c r="A130" s="16"/>
      <c r="B130" s="24"/>
      <c r="C130" s="15"/>
      <c r="D130" s="16"/>
      <c r="E130" s="16"/>
      <c r="F130" s="36"/>
      <c r="G130" s="36"/>
      <c r="H130" s="6"/>
      <c r="P130" s="30"/>
      <c r="Q130" s="30"/>
      <c r="R130" s="91"/>
      <c r="S130" s="91"/>
      <c r="T130" s="92"/>
    </row>
    <row r="131" spans="1:20" ht="10.5" customHeight="1">
      <c r="A131" s="16"/>
      <c r="B131" s="24"/>
      <c r="C131" s="15"/>
      <c r="D131" s="16"/>
      <c r="E131" s="16"/>
      <c r="F131" s="36"/>
      <c r="G131" s="36"/>
      <c r="H131" s="6"/>
      <c r="P131" s="30"/>
      <c r="Q131" s="30"/>
      <c r="T131" s="64"/>
    </row>
    <row r="132" spans="1:17" ht="15" hidden="1">
      <c r="A132" s="16"/>
      <c r="B132" s="24"/>
      <c r="C132" s="15"/>
      <c r="D132" s="16"/>
      <c r="E132" s="16"/>
      <c r="F132" s="36"/>
      <c r="G132" s="36"/>
      <c r="H132" s="6"/>
      <c r="P132" s="30"/>
      <c r="Q132" s="30"/>
    </row>
    <row r="133" spans="1:17" ht="15" hidden="1">
      <c r="A133" s="16"/>
      <c r="B133" s="24"/>
      <c r="C133" s="15"/>
      <c r="D133" s="16"/>
      <c r="E133" s="16"/>
      <c r="F133" s="36"/>
      <c r="G133" s="36"/>
      <c r="H133" s="6"/>
      <c r="P133" s="30"/>
      <c r="Q133" s="30"/>
    </row>
    <row r="134" spans="1:17" ht="15" hidden="1">
      <c r="A134" s="16"/>
      <c r="B134" s="24"/>
      <c r="C134" s="15"/>
      <c r="D134" s="16"/>
      <c r="E134" s="16"/>
      <c r="F134" s="36"/>
      <c r="G134" s="36"/>
      <c r="H134" s="6"/>
      <c r="P134" s="30"/>
      <c r="Q134" s="30"/>
    </row>
    <row r="135" spans="1:20" ht="15" hidden="1">
      <c r="A135" s="16"/>
      <c r="B135" s="24"/>
      <c r="C135" s="15"/>
      <c r="D135" s="16"/>
      <c r="E135" s="16"/>
      <c r="F135" s="36"/>
      <c r="G135" s="36"/>
      <c r="H135" s="6"/>
      <c r="P135" s="30"/>
      <c r="Q135" s="30"/>
      <c r="R135" s="18" t="s">
        <v>21</v>
      </c>
      <c r="S135" s="18"/>
      <c r="T135" s="18"/>
    </row>
    <row r="136" spans="1:20" ht="18" hidden="1">
      <c r="A136" s="72"/>
      <c r="B136" s="9"/>
      <c r="C136" s="126" t="s">
        <v>55</v>
      </c>
      <c r="D136" s="8"/>
      <c r="E136" s="8"/>
      <c r="F136" s="3"/>
      <c r="G136" s="73"/>
      <c r="P136" s="32" t="s">
        <v>11</v>
      </c>
      <c r="Q136" s="32" t="s">
        <v>9</v>
      </c>
      <c r="R136" s="18"/>
      <c r="S136" s="18"/>
      <c r="T136" s="18"/>
    </row>
    <row r="137" spans="1:20" ht="15.75" hidden="1">
      <c r="A137" s="72"/>
      <c r="B137" s="9"/>
      <c r="C137" s="38"/>
      <c r="D137" s="8"/>
      <c r="E137" s="8"/>
      <c r="F137" s="3"/>
      <c r="G137" s="73"/>
      <c r="P137" s="32"/>
      <c r="Q137" s="32"/>
      <c r="R137" s="18"/>
      <c r="S137" s="93"/>
      <c r="T137" s="18"/>
    </row>
    <row r="138" spans="1:17" ht="20.25" hidden="1">
      <c r="A138" s="125" t="s">
        <v>54</v>
      </c>
      <c r="B138" s="9"/>
      <c r="C138" s="38"/>
      <c r="D138" s="8"/>
      <c r="E138" s="8"/>
      <c r="F138" s="1"/>
      <c r="G138" s="73"/>
      <c r="P138" s="32"/>
      <c r="Q138" s="32"/>
    </row>
    <row r="139" spans="1:17" ht="20.25" hidden="1">
      <c r="A139" s="125"/>
      <c r="B139" s="9"/>
      <c r="C139" s="38"/>
      <c r="D139" s="8"/>
      <c r="E139" s="8"/>
      <c r="F139" s="1"/>
      <c r="G139" s="73"/>
      <c r="P139" s="32"/>
      <c r="Q139" s="32"/>
    </row>
    <row r="140" spans="1:20" ht="15.75" hidden="1">
      <c r="A140" s="323" t="s">
        <v>81</v>
      </c>
      <c r="B140" s="25" t="s">
        <v>113</v>
      </c>
      <c r="C140" s="38"/>
      <c r="D140" s="8"/>
      <c r="E140" s="8"/>
      <c r="F140" s="340"/>
      <c r="G140" s="73"/>
      <c r="P140" s="32"/>
      <c r="Q140" s="32"/>
      <c r="R140" s="30"/>
      <c r="S140" s="30"/>
      <c r="T140" s="30"/>
    </row>
    <row r="141" spans="1:20" ht="16.5" customHeight="1" hidden="1">
      <c r="A141" s="323" t="s">
        <v>81</v>
      </c>
      <c r="B141" s="25" t="s">
        <v>112</v>
      </c>
      <c r="C141" s="323"/>
      <c r="D141" s="8"/>
      <c r="E141" s="8"/>
      <c r="F141" s="340"/>
      <c r="G141" s="73"/>
      <c r="P141" s="32"/>
      <c r="Q141" s="32"/>
      <c r="R141" s="94" t="s">
        <v>29</v>
      </c>
      <c r="S141" s="343"/>
      <c r="T141" s="117" t="s">
        <v>60</v>
      </c>
    </row>
    <row r="142" spans="1:20" ht="20.25" hidden="1">
      <c r="A142" s="125"/>
      <c r="B142" s="9"/>
      <c r="C142" s="38"/>
      <c r="D142" s="8"/>
      <c r="E142" s="8"/>
      <c r="F142" s="331"/>
      <c r="G142" s="73"/>
      <c r="P142" s="32"/>
      <c r="Q142" s="32"/>
      <c r="R142" s="30"/>
      <c r="S142" s="30"/>
      <c r="T142" s="30"/>
    </row>
    <row r="143" spans="1:20" ht="15" hidden="1">
      <c r="A143" s="122" t="s">
        <v>2</v>
      </c>
      <c r="B143" s="101" t="s">
        <v>100</v>
      </c>
      <c r="C143" s="129"/>
      <c r="D143" s="190"/>
      <c r="E143" s="230"/>
      <c r="F143" s="340"/>
      <c r="G143" s="17"/>
      <c r="P143" s="30"/>
      <c r="Q143" s="30"/>
      <c r="R143" s="324" t="s">
        <v>123</v>
      </c>
      <c r="S143" s="346"/>
      <c r="T143" s="325" t="s">
        <v>97</v>
      </c>
    </row>
    <row r="144" spans="1:20" ht="15.75" hidden="1">
      <c r="A144" s="68"/>
      <c r="B144" s="101"/>
      <c r="C144" s="191"/>
      <c r="D144" s="190"/>
      <c r="E144" s="230"/>
      <c r="F144" s="332"/>
      <c r="G144" s="73"/>
      <c r="P144" s="30"/>
      <c r="Q144" s="30"/>
      <c r="R144" s="30"/>
      <c r="S144" s="326"/>
      <c r="T144" s="30"/>
    </row>
    <row r="145" spans="1:20" ht="15.75" hidden="1">
      <c r="A145" s="68"/>
      <c r="B145" s="204" t="s">
        <v>91</v>
      </c>
      <c r="C145" s="191"/>
      <c r="D145" s="190"/>
      <c r="E145" s="230"/>
      <c r="F145" s="332">
        <f>SUM(F140:F144)</f>
        <v>0</v>
      </c>
      <c r="G145" s="73"/>
      <c r="P145" s="30"/>
      <c r="Q145" s="30"/>
      <c r="R145" s="13"/>
      <c r="S145" s="230"/>
      <c r="T145" s="13"/>
    </row>
    <row r="146" spans="1:20" ht="15.75" hidden="1">
      <c r="A146" s="68"/>
      <c r="B146" s="101"/>
      <c r="C146" s="191"/>
      <c r="D146" s="190"/>
      <c r="E146" s="230"/>
      <c r="F146" s="132"/>
      <c r="G146" s="73"/>
      <c r="P146" s="30"/>
      <c r="Q146" s="30"/>
      <c r="R146" s="13"/>
      <c r="S146" s="104"/>
      <c r="T146" s="13"/>
    </row>
    <row r="147" spans="1:20" ht="15" hidden="1">
      <c r="A147" s="278" t="s">
        <v>106</v>
      </c>
      <c r="B147" s="294"/>
      <c r="C147" s="295"/>
      <c r="D147" s="296"/>
      <c r="E147" s="297"/>
      <c r="F147" s="298"/>
      <c r="G147" s="283"/>
      <c r="P147" s="30"/>
      <c r="Q147" s="30"/>
      <c r="R147" s="13"/>
      <c r="S147" s="104"/>
      <c r="T147" s="13"/>
    </row>
    <row r="148" spans="1:20" ht="15" hidden="1">
      <c r="A148" s="284" t="s">
        <v>4</v>
      </c>
      <c r="B148" s="299"/>
      <c r="C148" s="286">
        <v>66998427</v>
      </c>
      <c r="D148" s="287"/>
      <c r="E148" s="287"/>
      <c r="F148" s="300"/>
      <c r="G148" s="289"/>
      <c r="P148" s="30"/>
      <c r="Q148" s="30"/>
      <c r="R148" s="13"/>
      <c r="S148" s="13"/>
      <c r="T148" s="13"/>
    </row>
    <row r="149" spans="1:20" ht="15" hidden="1">
      <c r="A149" s="16"/>
      <c r="B149" s="24"/>
      <c r="C149" s="15"/>
      <c r="D149" s="16"/>
      <c r="E149" s="16"/>
      <c r="F149" s="71"/>
      <c r="G149" s="63"/>
      <c r="P149" s="30"/>
      <c r="Q149" s="30"/>
      <c r="R149" s="13"/>
      <c r="S149" s="13"/>
      <c r="T149" s="13"/>
    </row>
    <row r="150" spans="1:20" ht="15" hidden="1">
      <c r="A150" s="16"/>
      <c r="B150" s="24"/>
      <c r="C150" s="15"/>
      <c r="D150" s="16"/>
      <c r="E150" s="16"/>
      <c r="F150" s="71"/>
      <c r="G150" s="63"/>
      <c r="P150" s="30"/>
      <c r="Q150" s="30"/>
      <c r="R150" s="13"/>
      <c r="S150" s="13"/>
      <c r="T150" s="13"/>
    </row>
    <row r="151" spans="1:20" ht="20.25" hidden="1">
      <c r="A151" s="125" t="s">
        <v>18</v>
      </c>
      <c r="B151" s="24"/>
      <c r="C151" s="15"/>
      <c r="D151" s="16"/>
      <c r="E151" s="16"/>
      <c r="F151" s="71"/>
      <c r="G151" s="63"/>
      <c r="P151" s="30"/>
      <c r="Q151" s="30"/>
      <c r="R151" s="13"/>
      <c r="S151" s="13"/>
      <c r="T151" s="13"/>
    </row>
    <row r="152" spans="1:20" ht="15" hidden="1">
      <c r="A152" s="25"/>
      <c r="B152" s="24"/>
      <c r="C152" s="15"/>
      <c r="D152" s="16"/>
      <c r="E152" s="16"/>
      <c r="F152" s="89"/>
      <c r="G152" s="63"/>
      <c r="P152" s="32"/>
      <c r="Q152" s="32"/>
      <c r="R152" s="13"/>
      <c r="S152" s="13"/>
      <c r="T152" s="13"/>
    </row>
    <row r="153" spans="1:17" s="18" customFormat="1" ht="15" hidden="1">
      <c r="A153" s="49" t="s">
        <v>5</v>
      </c>
      <c r="B153" s="24"/>
      <c r="C153" s="15"/>
      <c r="D153" s="16"/>
      <c r="E153" s="235"/>
      <c r="F153" s="89"/>
      <c r="G153" s="83"/>
      <c r="H153" s="17"/>
      <c r="P153" s="31"/>
      <c r="Q153" s="31"/>
    </row>
    <row r="154" spans="1:20" s="18" customFormat="1" ht="14.25" hidden="1">
      <c r="A154" s="25" t="s">
        <v>2</v>
      </c>
      <c r="B154" s="11" t="s">
        <v>114</v>
      </c>
      <c r="C154" s="10"/>
      <c r="D154" s="8"/>
      <c r="E154" s="236"/>
      <c r="F154" s="341"/>
      <c r="G154" s="78"/>
      <c r="H154" s="17"/>
      <c r="K154" s="19"/>
      <c r="P154" s="30"/>
      <c r="Q154" s="266"/>
      <c r="R154" s="94" t="s">
        <v>48</v>
      </c>
      <c r="S154" s="344"/>
      <c r="T154" s="117" t="s">
        <v>97</v>
      </c>
    </row>
    <row r="155" spans="1:20" s="18" customFormat="1" ht="14.25" hidden="1">
      <c r="A155" s="25" t="s">
        <v>2</v>
      </c>
      <c r="B155" s="11" t="s">
        <v>116</v>
      </c>
      <c r="C155" s="10"/>
      <c r="D155" s="8"/>
      <c r="E155" s="236"/>
      <c r="F155" s="341"/>
      <c r="G155" s="78"/>
      <c r="H155" s="17"/>
      <c r="K155" s="19"/>
      <c r="P155" s="30"/>
      <c r="Q155" s="266"/>
      <c r="R155" s="94"/>
      <c r="S155" s="103"/>
      <c r="T155" s="117"/>
    </row>
    <row r="156" spans="1:20" s="18" customFormat="1" ht="14.25" hidden="1">
      <c r="A156" s="25"/>
      <c r="B156" s="11"/>
      <c r="C156" s="10"/>
      <c r="D156" s="8"/>
      <c r="E156" s="236"/>
      <c r="F156" s="341"/>
      <c r="G156" s="78"/>
      <c r="H156" s="17"/>
      <c r="K156" s="19"/>
      <c r="P156" s="30"/>
      <c r="Q156" s="266"/>
      <c r="R156" s="94"/>
      <c r="S156" s="103"/>
      <c r="T156" s="117"/>
    </row>
    <row r="157" spans="1:20" s="18" customFormat="1" ht="15" hidden="1">
      <c r="A157" s="9" t="s">
        <v>7</v>
      </c>
      <c r="B157" s="24"/>
      <c r="C157" s="15"/>
      <c r="D157" s="16"/>
      <c r="E157" s="235"/>
      <c r="F157" s="340"/>
      <c r="G157" s="78"/>
      <c r="H157" s="17"/>
      <c r="K157" s="19"/>
      <c r="P157" s="30"/>
      <c r="Q157" s="266"/>
      <c r="R157" s="94"/>
      <c r="S157" s="103"/>
      <c r="T157" s="31"/>
    </row>
    <row r="158" spans="1:20" s="18" customFormat="1" ht="14.25" hidden="1">
      <c r="A158" s="25" t="s">
        <v>2</v>
      </c>
      <c r="B158" s="11" t="s">
        <v>89</v>
      </c>
      <c r="C158" s="10"/>
      <c r="D158" s="8"/>
      <c r="E158" s="236"/>
      <c r="F158" s="342"/>
      <c r="G158" s="78"/>
      <c r="H158" s="17"/>
      <c r="I158" s="18" t="s">
        <v>8</v>
      </c>
      <c r="J158" s="18">
        <v>531124</v>
      </c>
      <c r="K158" s="19">
        <v>21.789</v>
      </c>
      <c r="P158" s="30">
        <v>5000</v>
      </c>
      <c r="Q158" s="266">
        <v>9101231</v>
      </c>
      <c r="R158" s="94" t="s">
        <v>61</v>
      </c>
      <c r="S158" s="345"/>
      <c r="T158" s="117" t="s">
        <v>97</v>
      </c>
    </row>
    <row r="159" spans="1:20" s="18" customFormat="1" ht="14.25" hidden="1">
      <c r="A159" s="25" t="s">
        <v>2</v>
      </c>
      <c r="B159" s="11" t="s">
        <v>115</v>
      </c>
      <c r="C159" s="10"/>
      <c r="D159" s="8"/>
      <c r="E159" s="236"/>
      <c r="F159" s="342"/>
      <c r="G159" s="328"/>
      <c r="H159" s="17"/>
      <c r="K159" s="19"/>
      <c r="P159" s="30"/>
      <c r="Q159" s="266"/>
      <c r="R159" s="94"/>
      <c r="S159" s="103"/>
      <c r="T159" s="117"/>
    </row>
    <row r="160" spans="1:20" s="18" customFormat="1" ht="14.25" hidden="1">
      <c r="A160" s="25"/>
      <c r="B160" s="11"/>
      <c r="C160" s="10"/>
      <c r="D160" s="8"/>
      <c r="E160" s="236"/>
      <c r="F160" s="330"/>
      <c r="G160" s="78"/>
      <c r="H160" s="17"/>
      <c r="K160" s="19"/>
      <c r="P160" s="30"/>
      <c r="Q160" s="266"/>
      <c r="R160" s="94"/>
      <c r="S160" s="103"/>
      <c r="T160" s="117"/>
    </row>
    <row r="161" spans="1:20" s="18" customFormat="1" ht="15" hidden="1">
      <c r="A161" s="9" t="s">
        <v>12</v>
      </c>
      <c r="B161" s="11"/>
      <c r="C161" s="10"/>
      <c r="D161" s="8"/>
      <c r="E161" s="236"/>
      <c r="F161" s="322"/>
      <c r="G161" s="78"/>
      <c r="H161" s="17"/>
      <c r="K161" s="19"/>
      <c r="P161" s="30"/>
      <c r="Q161" s="266"/>
      <c r="R161" s="94"/>
      <c r="S161" s="103"/>
      <c r="T161" s="117"/>
    </row>
    <row r="162" spans="1:20" s="18" customFormat="1" ht="14.25" hidden="1">
      <c r="A162" s="25" t="s">
        <v>2</v>
      </c>
      <c r="B162" s="11" t="s">
        <v>107</v>
      </c>
      <c r="C162" s="10"/>
      <c r="D162" s="8"/>
      <c r="F162" s="327"/>
      <c r="G162" s="78"/>
      <c r="H162" s="17"/>
      <c r="K162" s="19"/>
      <c r="P162" s="30"/>
      <c r="Q162" s="266"/>
      <c r="R162" s="94" t="s">
        <v>69</v>
      </c>
      <c r="S162" s="345"/>
      <c r="T162" s="117" t="s">
        <v>97</v>
      </c>
    </row>
    <row r="163" spans="1:20" s="18" customFormat="1" ht="14.25" hidden="1">
      <c r="A163" s="25"/>
      <c r="B163" s="11" t="s">
        <v>108</v>
      </c>
      <c r="C163" s="10"/>
      <c r="D163" s="8"/>
      <c r="F163" s="327"/>
      <c r="G163" s="78"/>
      <c r="H163" s="17"/>
      <c r="K163" s="19"/>
      <c r="P163" s="30"/>
      <c r="Q163" s="266"/>
      <c r="R163" s="94" t="s">
        <v>119</v>
      </c>
      <c r="S163" s="345"/>
      <c r="T163" s="117"/>
    </row>
    <row r="164" spans="1:20" s="18" customFormat="1" ht="14.25" hidden="1">
      <c r="A164" s="25"/>
      <c r="B164" s="11" t="s">
        <v>109</v>
      </c>
      <c r="C164" s="10"/>
      <c r="D164" s="8"/>
      <c r="F164" s="327"/>
      <c r="G164" s="78"/>
      <c r="H164" s="17"/>
      <c r="K164" s="19"/>
      <c r="P164" s="30"/>
      <c r="Q164" s="266"/>
      <c r="R164" s="94" t="s">
        <v>120</v>
      </c>
      <c r="S164" s="345"/>
      <c r="T164" s="117"/>
    </row>
    <row r="165" spans="1:20" s="18" customFormat="1" ht="14.25" hidden="1">
      <c r="A165" s="25"/>
      <c r="B165" s="11" t="s">
        <v>110</v>
      </c>
      <c r="C165" s="10"/>
      <c r="D165" s="8"/>
      <c r="F165" s="327"/>
      <c r="G165" s="78"/>
      <c r="H165" s="17"/>
      <c r="K165" s="19"/>
      <c r="P165" s="30"/>
      <c r="Q165" s="266"/>
      <c r="R165" s="94" t="s">
        <v>121</v>
      </c>
      <c r="S165" s="345"/>
      <c r="T165" s="117"/>
    </row>
    <row r="166" spans="1:20" s="18" customFormat="1" ht="14.25" hidden="1">
      <c r="A166" s="25"/>
      <c r="B166" s="11" t="s">
        <v>111</v>
      </c>
      <c r="C166" s="10"/>
      <c r="D166" s="8"/>
      <c r="F166" s="327"/>
      <c r="G166" s="78"/>
      <c r="H166" s="17"/>
      <c r="K166" s="19"/>
      <c r="P166" s="30"/>
      <c r="Q166" s="266"/>
      <c r="R166" s="94" t="s">
        <v>122</v>
      </c>
      <c r="S166" s="345"/>
      <c r="T166" s="117"/>
    </row>
    <row r="167" spans="1:20" s="18" customFormat="1" ht="14.25" hidden="1">
      <c r="A167" s="25"/>
      <c r="B167" s="11"/>
      <c r="C167" s="10"/>
      <c r="D167" s="8"/>
      <c r="E167" s="236"/>
      <c r="F167" s="256"/>
      <c r="G167" s="78"/>
      <c r="H167" s="17"/>
      <c r="K167" s="19"/>
      <c r="P167" s="30"/>
      <c r="Q167" s="266"/>
      <c r="R167" s="94"/>
      <c r="S167" s="103"/>
      <c r="T167" s="117"/>
    </row>
    <row r="168" spans="1:20" s="18" customFormat="1" ht="15" hidden="1">
      <c r="A168" s="9" t="s">
        <v>88</v>
      </c>
      <c r="B168" s="11"/>
      <c r="C168" s="10"/>
      <c r="D168" s="8"/>
      <c r="E168" s="236"/>
      <c r="F168" s="89"/>
      <c r="G168" s="78"/>
      <c r="H168" s="17"/>
      <c r="K168" s="19"/>
      <c r="P168" s="30"/>
      <c r="Q168" s="266"/>
      <c r="R168" s="94"/>
      <c r="S168" s="103"/>
      <c r="T168" s="117"/>
    </row>
    <row r="169" spans="1:20" s="18" customFormat="1" ht="15" hidden="1">
      <c r="A169" s="25" t="s">
        <v>81</v>
      </c>
      <c r="B169" s="101"/>
      <c r="C169" s="191"/>
      <c r="D169" s="190"/>
      <c r="E169" s="230"/>
      <c r="F169" s="332"/>
      <c r="G169" s="78"/>
      <c r="H169" s="17"/>
      <c r="K169" s="19"/>
      <c r="P169" s="30"/>
      <c r="Q169" s="266"/>
      <c r="R169" s="186"/>
      <c r="S169" s="103"/>
      <c r="T169" s="187"/>
    </row>
    <row r="170" spans="1:20" s="18" customFormat="1" ht="15" hidden="1">
      <c r="A170" s="25" t="s">
        <v>81</v>
      </c>
      <c r="B170" s="101"/>
      <c r="C170" s="191"/>
      <c r="D170" s="190"/>
      <c r="E170" s="230"/>
      <c r="F170" s="332"/>
      <c r="G170" s="78"/>
      <c r="H170" s="17"/>
      <c r="K170" s="19"/>
      <c r="P170" s="30"/>
      <c r="Q170" s="266"/>
      <c r="R170" s="186"/>
      <c r="S170" s="123"/>
      <c r="T170" s="187"/>
    </row>
    <row r="171" spans="1:20" ht="15" hidden="1">
      <c r="A171" s="16"/>
      <c r="B171" s="132" t="s">
        <v>92</v>
      </c>
      <c r="C171" s="132"/>
      <c r="D171" s="132"/>
      <c r="E171" s="132"/>
      <c r="F171" s="332">
        <f>F162+F163+F164+F165++F154+F155+F158+F159+F166</f>
        <v>0</v>
      </c>
      <c r="G171" s="36"/>
      <c r="P171" s="30">
        <v>5000</v>
      </c>
      <c r="Q171" s="266">
        <v>9100511</v>
      </c>
      <c r="R171" s="13"/>
      <c r="S171" s="13"/>
      <c r="T171" s="13"/>
    </row>
    <row r="172" spans="1:19" ht="15" hidden="1">
      <c r="A172" s="57"/>
      <c r="B172" s="57"/>
      <c r="C172" s="58"/>
      <c r="D172" s="58"/>
      <c r="E172" s="58"/>
      <c r="F172" s="107"/>
      <c r="G172" s="106"/>
      <c r="P172" s="30"/>
      <c r="Q172" s="30"/>
      <c r="S172" s="90">
        <f>SUM(S154:S171)</f>
        <v>0</v>
      </c>
    </row>
    <row r="173" spans="1:18" ht="14.25" hidden="1">
      <c r="A173" s="5"/>
      <c r="B173" s="5"/>
      <c r="C173" s="27"/>
      <c r="D173" s="27"/>
      <c r="E173" s="27"/>
      <c r="F173" s="89"/>
      <c r="G173" s="78"/>
      <c r="P173" s="30"/>
      <c r="Q173" s="30"/>
      <c r="R173" s="64"/>
    </row>
    <row r="174" spans="1:17" ht="15" hidden="1">
      <c r="A174" s="278" t="s">
        <v>105</v>
      </c>
      <c r="B174" s="281"/>
      <c r="C174" s="281"/>
      <c r="D174" s="281"/>
      <c r="E174" s="281"/>
      <c r="F174" s="290"/>
      <c r="G174" s="291"/>
      <c r="P174" s="30"/>
      <c r="Q174" s="30"/>
    </row>
    <row r="175" spans="1:17" ht="15" hidden="1">
      <c r="A175" s="284" t="s">
        <v>4</v>
      </c>
      <c r="B175" s="299"/>
      <c r="C175" s="286">
        <v>66998427</v>
      </c>
      <c r="D175" s="287"/>
      <c r="E175" s="287"/>
      <c r="F175" s="292"/>
      <c r="G175" s="293"/>
      <c r="P175" s="30"/>
      <c r="Q175" s="30"/>
    </row>
    <row r="176" spans="1:17" ht="15" hidden="1">
      <c r="A176" s="16"/>
      <c r="B176" s="4"/>
      <c r="C176" s="15"/>
      <c r="D176" s="16"/>
      <c r="E176" s="16"/>
      <c r="F176" s="36"/>
      <c r="G176" s="36"/>
      <c r="P176" s="30"/>
      <c r="Q176" s="30"/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600" verticalDpi="600" orientation="portrait" paperSize="9" scale="60" r:id="rId1"/>
  <headerFooter alignWithMargins="0">
    <oddFooter>&amp;C&amp;10Oldal &amp;P</oddFooter>
  </headerFooter>
  <rowBreaks count="1" manualBreakCount="1">
    <brk id="134" max="26" man="1"/>
  </rowBreaks>
  <colBreaks count="1" manualBreakCount="1">
    <brk id="7" max="1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Y451"/>
  <sheetViews>
    <sheetView tabSelected="1" view="pageBreakPreview" zoomScale="90" zoomScaleSheetLayoutView="90" zoomScalePageLayoutView="0" workbookViewId="0" topLeftCell="A407">
      <selection activeCell="E448" sqref="E448"/>
    </sheetView>
  </sheetViews>
  <sheetFormatPr defaultColWidth="11.57421875" defaultRowHeight="15"/>
  <cols>
    <col min="1" max="1" width="10.8515625" style="7" customWidth="1"/>
    <col min="2" max="2" width="18.00390625" style="7" customWidth="1"/>
    <col min="3" max="4" width="14.140625" style="7" customWidth="1"/>
    <col min="5" max="5" width="13.421875" style="7" customWidth="1"/>
    <col min="6" max="6" width="17.8515625" style="56" customWidth="1"/>
    <col min="7" max="7" width="15.8515625" style="26" customWidth="1"/>
    <col min="8" max="8" width="8.28125" style="26" hidden="1" customWidth="1"/>
    <col min="9" max="9" width="11.00390625" style="7" hidden="1" customWidth="1"/>
    <col min="10" max="10" width="11.8515625" style="7" hidden="1" customWidth="1"/>
    <col min="11" max="11" width="14.00390625" style="7" hidden="1" customWidth="1"/>
    <col min="12" max="12" width="7.57421875" style="7" hidden="1" customWidth="1"/>
    <col min="13" max="14" width="7.421875" style="7" hidden="1" customWidth="1"/>
    <col min="15" max="15" width="8.00390625" style="7" hidden="1" customWidth="1"/>
    <col min="16" max="16" width="9.8515625" style="7" hidden="1" customWidth="1"/>
    <col min="17" max="17" width="11.00390625" style="7" hidden="1" customWidth="1"/>
    <col min="18" max="18" width="11.7109375" style="7" hidden="1" customWidth="1"/>
    <col min="19" max="19" width="15.28125" style="7" hidden="1" customWidth="1"/>
    <col min="20" max="20" width="11.28125" style="7" hidden="1" customWidth="1"/>
    <col min="21" max="23" width="12.57421875" style="7" hidden="1" customWidth="1"/>
    <col min="24" max="24" width="10.8515625" style="7" hidden="1" customWidth="1"/>
    <col min="25" max="29" width="0" style="7" hidden="1" customWidth="1"/>
    <col min="30" max="16384" width="11.57421875" style="7" customWidth="1"/>
  </cols>
  <sheetData>
    <row r="1" spans="1:8" ht="15">
      <c r="A1" s="5"/>
      <c r="B1" s="5"/>
      <c r="C1" s="5" t="s">
        <v>16</v>
      </c>
      <c r="D1" s="5"/>
      <c r="E1" s="5"/>
      <c r="F1" s="28"/>
      <c r="G1" s="84"/>
      <c r="H1" s="6"/>
    </row>
    <row r="2" spans="1:8" ht="15">
      <c r="A2" s="5"/>
      <c r="B2" s="5"/>
      <c r="C2" s="5" t="s">
        <v>140</v>
      </c>
      <c r="D2" s="5"/>
      <c r="E2" s="5"/>
      <c r="F2" s="28"/>
      <c r="G2" s="84"/>
      <c r="H2" s="6"/>
    </row>
    <row r="3" spans="1:20" ht="15.75" thickBot="1">
      <c r="A3" s="5" t="s">
        <v>196</v>
      </c>
      <c r="B3" s="5"/>
      <c r="C3" s="5"/>
      <c r="D3" s="5"/>
      <c r="E3" s="5"/>
      <c r="F3" s="28"/>
      <c r="G3" s="84"/>
      <c r="H3" s="6"/>
      <c r="R3" s="18" t="s">
        <v>21</v>
      </c>
      <c r="S3" s="18"/>
      <c r="T3" s="18"/>
    </row>
    <row r="4" spans="1:17" ht="13.5" customHeight="1">
      <c r="A4" s="85"/>
      <c r="B4" s="5"/>
      <c r="C4" s="5"/>
      <c r="D4" s="5"/>
      <c r="E4" s="5"/>
      <c r="F4" s="63" t="s">
        <v>34</v>
      </c>
      <c r="G4" s="79"/>
      <c r="H4" s="39"/>
      <c r="I4" s="40"/>
      <c r="J4" s="40"/>
      <c r="K4" s="40"/>
      <c r="L4" s="40"/>
      <c r="M4" s="40" t="s">
        <v>0</v>
      </c>
      <c r="N4" s="40"/>
      <c r="O4" s="40"/>
      <c r="P4" s="41" t="s">
        <v>11</v>
      </c>
      <c r="Q4" s="41" t="s">
        <v>9</v>
      </c>
    </row>
    <row r="5" spans="1:17" ht="13.5" customHeight="1">
      <c r="A5" s="86"/>
      <c r="B5" s="37"/>
      <c r="C5" s="128" t="s">
        <v>58</v>
      </c>
      <c r="D5" s="8"/>
      <c r="E5" s="8"/>
      <c r="F5" s="3"/>
      <c r="G5" s="73"/>
      <c r="H5" s="6"/>
      <c r="I5" s="13"/>
      <c r="J5" s="13"/>
      <c r="K5" s="13"/>
      <c r="L5" s="13"/>
      <c r="M5" s="13"/>
      <c r="N5" s="13"/>
      <c r="O5" s="13"/>
      <c r="P5" s="30"/>
      <c r="Q5" s="30"/>
    </row>
    <row r="6" spans="1:17" ht="7.5" customHeight="1">
      <c r="A6" s="86"/>
      <c r="B6" s="37"/>
      <c r="C6" s="50"/>
      <c r="D6" s="8"/>
      <c r="E6" s="8"/>
      <c r="F6" s="3"/>
      <c r="G6" s="73"/>
      <c r="H6" s="6"/>
      <c r="I6" s="13"/>
      <c r="J6" s="13"/>
      <c r="K6" s="13"/>
      <c r="L6" s="13"/>
      <c r="M6" s="13"/>
      <c r="N6" s="13"/>
      <c r="O6" s="13"/>
      <c r="P6" s="30"/>
      <c r="Q6" s="30"/>
    </row>
    <row r="7" spans="1:20" ht="17.25" customHeight="1">
      <c r="A7" s="109" t="s">
        <v>14</v>
      </c>
      <c r="B7" s="37"/>
      <c r="C7" s="50"/>
      <c r="D7" s="8"/>
      <c r="E7" s="8"/>
      <c r="F7" s="195"/>
      <c r="G7" s="73"/>
      <c r="H7" s="6"/>
      <c r="I7" s="13"/>
      <c r="J7" s="13"/>
      <c r="K7" s="13"/>
      <c r="L7" s="13"/>
      <c r="M7" s="13"/>
      <c r="N7" s="13"/>
      <c r="O7" s="13"/>
      <c r="P7" s="30"/>
      <c r="Q7" s="30"/>
      <c r="R7" s="91" t="s">
        <v>10</v>
      </c>
      <c r="S7" s="91" t="s">
        <v>44</v>
      </c>
      <c r="T7" s="91" t="s">
        <v>45</v>
      </c>
    </row>
    <row r="8" spans="1:20" ht="12.75" customHeight="1">
      <c r="A8" s="72"/>
      <c r="B8" s="9"/>
      <c r="C8" s="10"/>
      <c r="D8" s="8"/>
      <c r="E8" s="8"/>
      <c r="F8" s="59"/>
      <c r="G8" s="69"/>
      <c r="H8" s="6"/>
      <c r="I8" s="13"/>
      <c r="J8" s="13"/>
      <c r="K8" s="13"/>
      <c r="L8" s="13"/>
      <c r="M8" s="13"/>
      <c r="N8" s="13"/>
      <c r="O8" s="13"/>
      <c r="P8" s="30"/>
      <c r="Q8" s="30"/>
      <c r="T8" s="64"/>
    </row>
    <row r="9" spans="1:20" ht="11.25" customHeight="1">
      <c r="A9" s="72" t="s">
        <v>1</v>
      </c>
      <c r="B9" s="9"/>
      <c r="C9" s="10"/>
      <c r="D9" s="8"/>
      <c r="E9" s="8"/>
      <c r="F9" s="59"/>
      <c r="G9" s="69"/>
      <c r="H9" s="6"/>
      <c r="I9" s="13"/>
      <c r="J9" s="13"/>
      <c r="K9" s="13"/>
      <c r="L9" s="13"/>
      <c r="M9" s="13"/>
      <c r="N9" s="13"/>
      <c r="O9" s="13"/>
      <c r="P9" s="30"/>
      <c r="Q9" s="30"/>
      <c r="R9" s="13"/>
      <c r="S9" s="67"/>
      <c r="T9" s="102"/>
    </row>
    <row r="10" spans="1:20" ht="13.5" customHeight="1">
      <c r="A10" s="25"/>
      <c r="B10" s="11" t="s">
        <v>203</v>
      </c>
      <c r="C10" s="10"/>
      <c r="D10" s="8"/>
      <c r="E10" s="8"/>
      <c r="F10" s="329">
        <v>212543</v>
      </c>
      <c r="G10" s="69"/>
      <c r="H10" s="6"/>
      <c r="I10" s="13"/>
      <c r="J10" s="13"/>
      <c r="K10" s="12"/>
      <c r="L10" s="13"/>
      <c r="M10" s="13"/>
      <c r="N10" s="13"/>
      <c r="O10" s="13"/>
      <c r="P10" s="30">
        <v>100</v>
      </c>
      <c r="Q10" s="30">
        <v>8419019</v>
      </c>
      <c r="R10" s="258" t="s">
        <v>127</v>
      </c>
      <c r="S10" s="395">
        <v>212543</v>
      </c>
      <c r="T10" s="268" t="s">
        <v>46</v>
      </c>
    </row>
    <row r="11" spans="1:20" ht="13.5" customHeight="1">
      <c r="A11" s="25"/>
      <c r="B11" s="11" t="s">
        <v>151</v>
      </c>
      <c r="C11" s="10"/>
      <c r="D11" s="27"/>
      <c r="E11" s="8"/>
      <c r="F11" s="329">
        <v>910794</v>
      </c>
      <c r="G11" s="69"/>
      <c r="H11" s="6"/>
      <c r="I11" s="13"/>
      <c r="J11" s="13"/>
      <c r="K11" s="14"/>
      <c r="L11" s="13"/>
      <c r="M11" s="13"/>
      <c r="N11" s="13"/>
      <c r="O11" s="13"/>
      <c r="P11" s="30"/>
      <c r="Q11" s="30"/>
      <c r="R11" s="261" t="s">
        <v>128</v>
      </c>
      <c r="S11" s="396">
        <v>910794</v>
      </c>
      <c r="T11" s="269"/>
    </row>
    <row r="12" spans="1:20" ht="13.5" customHeight="1">
      <c r="A12" s="25"/>
      <c r="B12" s="11" t="s">
        <v>152</v>
      </c>
      <c r="C12" s="10"/>
      <c r="D12" s="27"/>
      <c r="E12" s="8"/>
      <c r="F12" s="329">
        <v>385761</v>
      </c>
      <c r="G12" s="69"/>
      <c r="H12" s="6"/>
      <c r="I12" s="13"/>
      <c r="J12" s="13"/>
      <c r="K12" s="14"/>
      <c r="L12" s="13"/>
      <c r="M12" s="13"/>
      <c r="N12" s="13"/>
      <c r="O12" s="13"/>
      <c r="P12" s="30"/>
      <c r="Q12" s="30"/>
      <c r="R12" s="261" t="s">
        <v>187</v>
      </c>
      <c r="S12" s="396">
        <v>385761</v>
      </c>
      <c r="T12" s="269"/>
    </row>
    <row r="13" spans="1:20" ht="13.5" customHeight="1">
      <c r="A13" s="25"/>
      <c r="B13" s="11"/>
      <c r="C13" s="10"/>
      <c r="D13" s="27"/>
      <c r="E13" s="8"/>
      <c r="F13" s="329"/>
      <c r="G13" s="69"/>
      <c r="H13" s="6"/>
      <c r="I13" s="13"/>
      <c r="J13" s="13"/>
      <c r="K13" s="14"/>
      <c r="L13" s="13"/>
      <c r="M13" s="13"/>
      <c r="N13" s="13"/>
      <c r="O13" s="13"/>
      <c r="P13" s="30"/>
      <c r="Q13" s="30"/>
      <c r="R13" s="261"/>
      <c r="S13" s="396"/>
      <c r="T13" s="269"/>
    </row>
    <row r="14" spans="1:20" ht="13.5" customHeight="1">
      <c r="A14" s="25"/>
      <c r="B14" s="11"/>
      <c r="C14" s="10"/>
      <c r="D14" s="27"/>
      <c r="E14" s="8"/>
      <c r="F14" s="329"/>
      <c r="G14" s="69"/>
      <c r="H14" s="6"/>
      <c r="I14" s="13"/>
      <c r="J14" s="13"/>
      <c r="K14" s="14"/>
      <c r="L14" s="13"/>
      <c r="M14" s="13"/>
      <c r="N14" s="13"/>
      <c r="O14" s="13"/>
      <c r="P14" s="30"/>
      <c r="Q14" s="30"/>
      <c r="R14" s="261"/>
      <c r="S14" s="396"/>
      <c r="T14" s="269"/>
    </row>
    <row r="15" spans="1:20" ht="13.5" customHeight="1">
      <c r="A15" s="72" t="s">
        <v>99</v>
      </c>
      <c r="B15" s="11"/>
      <c r="C15" s="10"/>
      <c r="D15" s="27"/>
      <c r="E15" s="8"/>
      <c r="F15" s="329"/>
      <c r="G15" s="69"/>
      <c r="H15" s="6"/>
      <c r="I15" s="13"/>
      <c r="J15" s="13"/>
      <c r="K15" s="14"/>
      <c r="L15" s="13"/>
      <c r="M15" s="13"/>
      <c r="N15" s="13"/>
      <c r="O15" s="13"/>
      <c r="P15" s="30"/>
      <c r="Q15" s="30"/>
      <c r="R15" s="262"/>
      <c r="S15" s="396"/>
      <c r="T15" s="268"/>
    </row>
    <row r="16" spans="1:20" ht="13.5" customHeight="1">
      <c r="A16" s="25"/>
      <c r="B16" s="11" t="s">
        <v>160</v>
      </c>
      <c r="C16" s="10"/>
      <c r="D16" s="27"/>
      <c r="E16" s="8"/>
      <c r="F16" s="329">
        <v>29069030</v>
      </c>
      <c r="G16" s="69"/>
      <c r="H16" s="6"/>
      <c r="I16" s="13"/>
      <c r="J16" s="13"/>
      <c r="K16" s="14"/>
      <c r="L16" s="13"/>
      <c r="M16" s="13"/>
      <c r="N16" s="13"/>
      <c r="O16" s="13"/>
      <c r="P16" s="30"/>
      <c r="Q16" s="30"/>
      <c r="R16" s="263" t="s">
        <v>183</v>
      </c>
      <c r="S16" s="396">
        <v>29069030</v>
      </c>
      <c r="T16" s="270" t="s">
        <v>47</v>
      </c>
    </row>
    <row r="17" spans="1:20" ht="13.5" customHeight="1">
      <c r="A17" s="25"/>
      <c r="B17" s="11" t="s">
        <v>184</v>
      </c>
      <c r="C17" s="10"/>
      <c r="D17" s="27"/>
      <c r="E17" s="8"/>
      <c r="F17" s="329">
        <v>17629438</v>
      </c>
      <c r="G17" s="69"/>
      <c r="H17" s="6"/>
      <c r="I17" s="13"/>
      <c r="J17" s="13"/>
      <c r="K17" s="14"/>
      <c r="L17" s="13"/>
      <c r="M17" s="13"/>
      <c r="N17" s="13"/>
      <c r="O17" s="13"/>
      <c r="P17" s="30"/>
      <c r="Q17" s="30"/>
      <c r="R17" s="263" t="s">
        <v>188</v>
      </c>
      <c r="S17" s="396">
        <v>17629438</v>
      </c>
      <c r="T17" s="270"/>
    </row>
    <row r="18" spans="1:20" ht="13.5" customHeight="1">
      <c r="A18" s="25"/>
      <c r="B18" s="11" t="s">
        <v>210</v>
      </c>
      <c r="C18" s="10"/>
      <c r="D18" s="27"/>
      <c r="E18" s="8"/>
      <c r="F18" s="329">
        <v>365548</v>
      </c>
      <c r="G18" s="69"/>
      <c r="H18" s="6"/>
      <c r="I18" s="13"/>
      <c r="J18" s="13"/>
      <c r="K18" s="14"/>
      <c r="L18" s="13"/>
      <c r="M18" s="13"/>
      <c r="N18" s="13"/>
      <c r="O18" s="13"/>
      <c r="P18" s="30"/>
      <c r="Q18" s="30"/>
      <c r="R18" s="263"/>
      <c r="S18" s="396"/>
      <c r="T18" s="270"/>
    </row>
    <row r="19" spans="1:20" ht="13.5" customHeight="1">
      <c r="A19" s="25"/>
      <c r="B19" s="11"/>
      <c r="C19" s="10"/>
      <c r="D19" s="27"/>
      <c r="E19" s="8"/>
      <c r="F19" s="329"/>
      <c r="G19" s="69"/>
      <c r="H19" s="6"/>
      <c r="I19" s="13"/>
      <c r="J19" s="13"/>
      <c r="K19" s="14"/>
      <c r="L19" s="13"/>
      <c r="M19" s="13"/>
      <c r="N19" s="13"/>
      <c r="O19" s="13"/>
      <c r="P19" s="30"/>
      <c r="Q19" s="30"/>
      <c r="R19" s="263"/>
      <c r="S19" s="260"/>
      <c r="T19" s="270"/>
    </row>
    <row r="20" spans="1:20" ht="13.5" customHeight="1">
      <c r="A20" s="25"/>
      <c r="B20" s="66" t="s">
        <v>3</v>
      </c>
      <c r="C20" s="66"/>
      <c r="D20" s="58"/>
      <c r="E20" s="67"/>
      <c r="F20" s="337">
        <f>SUM(F10:F19)</f>
        <v>48573114</v>
      </c>
      <c r="G20" s="82"/>
      <c r="H20" s="6"/>
      <c r="I20" s="13"/>
      <c r="J20" s="13"/>
      <c r="K20" s="14"/>
      <c r="L20" s="13"/>
      <c r="M20" s="13"/>
      <c r="N20" s="13"/>
      <c r="O20" s="13"/>
      <c r="P20" s="30"/>
      <c r="Q20" s="30"/>
      <c r="R20" s="264"/>
      <c r="S20" s="365">
        <f>SUM(S10:S19)</f>
        <v>48207566</v>
      </c>
      <c r="T20" s="265"/>
    </row>
    <row r="21" spans="1:20" ht="13.5" customHeight="1">
      <c r="A21" s="68"/>
      <c r="B21" s="4"/>
      <c r="C21" s="15"/>
      <c r="D21" s="16"/>
      <c r="E21" s="16"/>
      <c r="F21" s="71"/>
      <c r="G21" s="69"/>
      <c r="H21" s="6"/>
      <c r="I21" s="13"/>
      <c r="J21" s="13"/>
      <c r="K21" s="13"/>
      <c r="L21" s="13"/>
      <c r="M21" s="13"/>
      <c r="N21" s="13"/>
      <c r="O21" s="13"/>
      <c r="P21" s="30"/>
      <c r="Q21" s="30"/>
      <c r="R21" s="67"/>
      <c r="S21" s="13"/>
      <c r="T21" s="102"/>
    </row>
    <row r="22" spans="1:20" s="18" customFormat="1" ht="15">
      <c r="A22" s="278" t="s">
        <v>148</v>
      </c>
      <c r="B22" s="279"/>
      <c r="C22" s="280"/>
      <c r="D22" s="281"/>
      <c r="E22" s="281"/>
      <c r="F22" s="282"/>
      <c r="G22" s="283"/>
      <c r="H22" s="17"/>
      <c r="I22" s="43"/>
      <c r="J22" s="43"/>
      <c r="K22" s="43"/>
      <c r="L22" s="43"/>
      <c r="M22" s="43"/>
      <c r="N22" s="43"/>
      <c r="O22" s="43"/>
      <c r="P22" s="31"/>
      <c r="Q22" s="31"/>
      <c r="R22" s="67"/>
      <c r="S22" s="67"/>
      <c r="T22" s="103"/>
    </row>
    <row r="23" spans="1:20" s="18" customFormat="1" ht="15">
      <c r="A23" s="284" t="s">
        <v>32</v>
      </c>
      <c r="B23" s="285"/>
      <c r="C23" s="286">
        <v>1529714746</v>
      </c>
      <c r="D23" s="287"/>
      <c r="E23" s="287"/>
      <c r="F23" s="288"/>
      <c r="G23" s="289"/>
      <c r="H23" s="17"/>
      <c r="I23" s="43"/>
      <c r="J23" s="43"/>
      <c r="K23" s="43"/>
      <c r="L23" s="43"/>
      <c r="M23" s="43"/>
      <c r="N23" s="43"/>
      <c r="O23" s="43"/>
      <c r="P23" s="31"/>
      <c r="Q23" s="31"/>
      <c r="R23" s="43"/>
      <c r="S23" s="43"/>
      <c r="T23" s="104"/>
    </row>
    <row r="24" spans="1:20" s="18" customFormat="1" ht="15">
      <c r="A24" s="16"/>
      <c r="B24" s="4"/>
      <c r="C24" s="15"/>
      <c r="D24" s="16"/>
      <c r="E24" s="16"/>
      <c r="F24" s="71"/>
      <c r="G24" s="63"/>
      <c r="H24" s="17"/>
      <c r="I24" s="43"/>
      <c r="J24" s="43"/>
      <c r="K24" s="43"/>
      <c r="L24" s="43"/>
      <c r="M24" s="43"/>
      <c r="N24" s="43"/>
      <c r="O24" s="43"/>
      <c r="P24" s="31"/>
      <c r="Q24" s="31"/>
      <c r="R24" s="43"/>
      <c r="S24" s="43"/>
      <c r="T24" s="104"/>
    </row>
    <row r="25" spans="1:20" s="18" customFormat="1" ht="20.25">
      <c r="A25" s="109" t="s">
        <v>18</v>
      </c>
      <c r="B25" s="4"/>
      <c r="C25" s="15"/>
      <c r="D25" s="16"/>
      <c r="E25" s="16"/>
      <c r="F25" s="107"/>
      <c r="G25" s="63"/>
      <c r="H25" s="17"/>
      <c r="I25" s="43"/>
      <c r="J25" s="43"/>
      <c r="K25" s="43"/>
      <c r="L25" s="43"/>
      <c r="M25" s="43"/>
      <c r="N25" s="43"/>
      <c r="O25" s="43"/>
      <c r="P25" s="31"/>
      <c r="Q25" s="31"/>
      <c r="R25" s="43"/>
      <c r="S25" s="43"/>
      <c r="T25" s="104"/>
    </row>
    <row r="26" spans="1:20" s="18" customFormat="1" ht="15" customHeight="1">
      <c r="A26" s="109"/>
      <c r="B26" s="4"/>
      <c r="C26" s="15"/>
      <c r="D26" s="16"/>
      <c r="E26" s="16"/>
      <c r="F26" s="107"/>
      <c r="G26" s="63"/>
      <c r="H26" s="17"/>
      <c r="I26" s="43"/>
      <c r="J26" s="43"/>
      <c r="K26" s="43"/>
      <c r="L26" s="43"/>
      <c r="M26" s="43"/>
      <c r="N26" s="43"/>
      <c r="O26" s="43"/>
      <c r="P26" s="31"/>
      <c r="Q26" s="31"/>
      <c r="R26" s="43"/>
      <c r="S26" s="43"/>
      <c r="T26" s="104"/>
    </row>
    <row r="27" spans="1:20" s="18" customFormat="1" ht="15" customHeight="1" hidden="1">
      <c r="A27" s="25"/>
      <c r="B27" s="101"/>
      <c r="C27" s="15"/>
      <c r="D27" s="16"/>
      <c r="E27" s="235"/>
      <c r="F27" s="89"/>
      <c r="G27" s="63"/>
      <c r="H27" s="17"/>
      <c r="I27" s="43"/>
      <c r="J27" s="43"/>
      <c r="K27" s="43"/>
      <c r="L27" s="43"/>
      <c r="M27" s="43"/>
      <c r="N27" s="43"/>
      <c r="O27" s="43"/>
      <c r="P27" s="31"/>
      <c r="Q27" s="31"/>
      <c r="R27" s="355"/>
      <c r="S27" s="257"/>
      <c r="T27" s="186"/>
    </row>
    <row r="28" spans="1:20" s="18" customFormat="1" ht="15" customHeight="1">
      <c r="A28" s="9" t="s">
        <v>12</v>
      </c>
      <c r="B28" s="11"/>
      <c r="C28" s="15"/>
      <c r="D28" s="25"/>
      <c r="E28" s="235"/>
      <c r="F28" s="232"/>
      <c r="G28" s="63"/>
      <c r="H28" s="17"/>
      <c r="I28" s="43"/>
      <c r="J28" s="43"/>
      <c r="K28" s="43"/>
      <c r="L28" s="43"/>
      <c r="M28" s="43"/>
      <c r="N28" s="43"/>
      <c r="O28" s="43"/>
      <c r="P28" s="31"/>
      <c r="Q28" s="31"/>
      <c r="R28" s="258" t="s">
        <v>189</v>
      </c>
      <c r="S28" s="356">
        <v>4360354</v>
      </c>
      <c r="T28" s="258"/>
    </row>
    <row r="29" spans="1:20" s="18" customFormat="1" ht="15" customHeight="1">
      <c r="A29" s="25"/>
      <c r="B29" s="11" t="s">
        <v>161</v>
      </c>
      <c r="C29" s="15"/>
      <c r="D29" s="25"/>
      <c r="E29" s="235"/>
      <c r="F29" s="232">
        <v>5537650</v>
      </c>
      <c r="G29" s="63"/>
      <c r="H29" s="17"/>
      <c r="I29" s="43"/>
      <c r="J29" s="43"/>
      <c r="K29" s="43"/>
      <c r="L29" s="43"/>
      <c r="M29" s="43"/>
      <c r="N29" s="43"/>
      <c r="O29" s="43"/>
      <c r="P29" s="31"/>
      <c r="Q29" s="31"/>
      <c r="R29" s="258" t="s">
        <v>130</v>
      </c>
      <c r="S29" s="357">
        <v>1177296</v>
      </c>
      <c r="T29" s="258" t="s">
        <v>47</v>
      </c>
    </row>
    <row r="30" spans="1:20" s="18" customFormat="1" ht="15" customHeight="1">
      <c r="A30" s="9"/>
      <c r="B30" s="11" t="s">
        <v>204</v>
      </c>
      <c r="C30" s="15"/>
      <c r="D30" s="25"/>
      <c r="E30" s="235"/>
      <c r="F30" s="232">
        <v>60000</v>
      </c>
      <c r="G30" s="400">
        <f>SUM(F29:F30)</f>
        <v>5597650</v>
      </c>
      <c r="H30" s="17"/>
      <c r="I30" s="43"/>
      <c r="J30" s="43"/>
      <c r="K30" s="43"/>
      <c r="L30" s="43"/>
      <c r="M30" s="43"/>
      <c r="N30" s="43"/>
      <c r="O30" s="43"/>
      <c r="P30" s="31"/>
      <c r="Q30" s="31"/>
      <c r="R30" s="258" t="s">
        <v>118</v>
      </c>
      <c r="S30" s="357">
        <v>60000</v>
      </c>
      <c r="T30" s="258"/>
    </row>
    <row r="31" spans="1:20" s="18" customFormat="1" ht="15" customHeight="1">
      <c r="A31" s="9"/>
      <c r="B31" s="11"/>
      <c r="C31" s="15"/>
      <c r="D31" s="25"/>
      <c r="E31" s="235"/>
      <c r="F31" s="232"/>
      <c r="G31" s="63"/>
      <c r="H31" s="17"/>
      <c r="I31" s="43"/>
      <c r="J31" s="43"/>
      <c r="K31" s="43"/>
      <c r="L31" s="43"/>
      <c r="M31" s="43"/>
      <c r="N31" s="43"/>
      <c r="O31" s="43"/>
      <c r="P31" s="31"/>
      <c r="Q31" s="31"/>
      <c r="R31" s="258"/>
      <c r="S31" s="357"/>
      <c r="T31" s="258"/>
    </row>
    <row r="32" spans="1:20" s="18" customFormat="1" ht="15" customHeight="1">
      <c r="A32" s="25"/>
      <c r="B32" s="11"/>
      <c r="C32" s="15"/>
      <c r="D32" s="25"/>
      <c r="E32" s="235"/>
      <c r="F32" s="232"/>
      <c r="G32" s="63"/>
      <c r="H32" s="17"/>
      <c r="I32" s="43"/>
      <c r="J32" s="43"/>
      <c r="K32" s="43"/>
      <c r="L32" s="43"/>
      <c r="M32" s="43"/>
      <c r="N32" s="43"/>
      <c r="O32" s="43"/>
      <c r="P32" s="31"/>
      <c r="Q32" s="31"/>
      <c r="R32" s="258"/>
      <c r="S32" s="357"/>
      <c r="T32" s="258"/>
    </row>
    <row r="33" spans="1:20" s="18" customFormat="1" ht="15" customHeight="1" hidden="1">
      <c r="A33" s="25"/>
      <c r="B33" s="101"/>
      <c r="C33" s="15"/>
      <c r="D33" s="16"/>
      <c r="E33" s="234"/>
      <c r="F33" s="232"/>
      <c r="G33" s="63"/>
      <c r="H33" s="17"/>
      <c r="I33" s="43"/>
      <c r="J33" s="43"/>
      <c r="K33" s="43"/>
      <c r="L33" s="43"/>
      <c r="M33" s="43"/>
      <c r="N33" s="43"/>
      <c r="O33" s="43"/>
      <c r="P33" s="31"/>
      <c r="Q33" s="31"/>
      <c r="R33" s="258"/>
      <c r="S33" s="357"/>
      <c r="T33" s="258"/>
    </row>
    <row r="34" spans="1:20" s="18" customFormat="1" ht="15">
      <c r="A34" s="9" t="s">
        <v>15</v>
      </c>
      <c r="B34" s="11"/>
      <c r="C34" s="25"/>
      <c r="D34" s="25"/>
      <c r="E34" s="235"/>
      <c r="F34" s="232"/>
      <c r="G34" s="82"/>
      <c r="H34" s="17"/>
      <c r="I34" s="43"/>
      <c r="J34" s="43"/>
      <c r="K34" s="43"/>
      <c r="L34" s="43"/>
      <c r="M34" s="43"/>
      <c r="N34" s="43"/>
      <c r="O34" s="43"/>
      <c r="P34" s="31"/>
      <c r="Q34" s="31"/>
      <c r="R34" s="258"/>
      <c r="S34" s="357"/>
      <c r="T34" s="259"/>
    </row>
    <row r="35" spans="1:20" s="18" customFormat="1" ht="15">
      <c r="A35" s="25" t="s">
        <v>2</v>
      </c>
      <c r="B35" s="11" t="s">
        <v>162</v>
      </c>
      <c r="C35" s="15"/>
      <c r="D35" s="25"/>
      <c r="E35" s="235"/>
      <c r="F35" s="232">
        <v>13000000</v>
      </c>
      <c r="G35" s="82"/>
      <c r="H35" s="17"/>
      <c r="I35" s="43"/>
      <c r="J35" s="43"/>
      <c r="K35" s="43"/>
      <c r="L35" s="43"/>
      <c r="M35" s="43"/>
      <c r="N35" s="43"/>
      <c r="O35" s="43"/>
      <c r="P35" s="31"/>
      <c r="Q35" s="31"/>
      <c r="R35" s="258" t="s">
        <v>190</v>
      </c>
      <c r="S35" s="357">
        <v>18528646</v>
      </c>
      <c r="T35" s="358" t="s">
        <v>96</v>
      </c>
    </row>
    <row r="36" spans="1:20" s="18" customFormat="1" ht="15" hidden="1">
      <c r="A36" s="25"/>
      <c r="B36" s="11"/>
      <c r="C36" s="15"/>
      <c r="D36" s="25"/>
      <c r="E36" s="235"/>
      <c r="F36" s="232"/>
      <c r="G36" s="82"/>
      <c r="H36" s="17"/>
      <c r="I36" s="43"/>
      <c r="J36" s="43"/>
      <c r="K36" s="43"/>
      <c r="L36" s="43"/>
      <c r="M36" s="43"/>
      <c r="N36" s="43"/>
      <c r="O36" s="43"/>
      <c r="P36" s="31"/>
      <c r="Q36" s="31"/>
      <c r="R36" s="258"/>
      <c r="S36" s="357"/>
      <c r="T36" s="358"/>
    </row>
    <row r="37" spans="1:20" s="18" customFormat="1" ht="15">
      <c r="A37" s="25"/>
      <c r="B37" s="11" t="s">
        <v>172</v>
      </c>
      <c r="C37" s="15"/>
      <c r="D37" s="25"/>
      <c r="E37" s="235"/>
      <c r="F37" s="232">
        <v>3024000</v>
      </c>
      <c r="G37" s="82"/>
      <c r="H37" s="17"/>
      <c r="I37" s="43"/>
      <c r="J37" s="43"/>
      <c r="K37" s="43"/>
      <c r="L37" s="43"/>
      <c r="M37" s="43"/>
      <c r="N37" s="43"/>
      <c r="O37" s="43"/>
      <c r="P37" s="31"/>
      <c r="Q37" s="31"/>
      <c r="R37" s="258" t="s">
        <v>190</v>
      </c>
      <c r="S37" s="357">
        <v>2381102</v>
      </c>
      <c r="T37" s="358"/>
    </row>
    <row r="38" spans="1:20" s="18" customFormat="1" ht="15">
      <c r="A38" s="25"/>
      <c r="B38" s="11" t="s">
        <v>176</v>
      </c>
      <c r="C38" s="15"/>
      <c r="D38" s="25"/>
      <c r="E38" s="235"/>
      <c r="F38" s="232">
        <v>170000</v>
      </c>
      <c r="G38" s="400"/>
      <c r="H38" s="17"/>
      <c r="I38" s="43"/>
      <c r="J38" s="43"/>
      <c r="K38" s="43"/>
      <c r="L38" s="43"/>
      <c r="M38" s="43"/>
      <c r="N38" s="43"/>
      <c r="O38" s="43"/>
      <c r="P38" s="31"/>
      <c r="Q38" s="31"/>
      <c r="R38" s="258" t="s">
        <v>63</v>
      </c>
      <c r="S38" s="357">
        <v>133858</v>
      </c>
      <c r="T38" s="358"/>
    </row>
    <row r="39" spans="1:21" s="18" customFormat="1" ht="15">
      <c r="A39" s="25"/>
      <c r="B39" s="11" t="s">
        <v>209</v>
      </c>
      <c r="C39" s="15"/>
      <c r="D39" s="25"/>
      <c r="E39" s="235"/>
      <c r="F39" s="232">
        <v>680720</v>
      </c>
      <c r="G39" s="82">
        <f>SUM(F35:F39)</f>
        <v>16874720</v>
      </c>
      <c r="H39" s="17"/>
      <c r="I39" s="43"/>
      <c r="J39" s="43"/>
      <c r="K39" s="43"/>
      <c r="L39" s="43"/>
      <c r="M39" s="43"/>
      <c r="N39" s="43"/>
      <c r="O39" s="43"/>
      <c r="P39" s="31"/>
      <c r="Q39" s="31"/>
      <c r="R39" s="258" t="s">
        <v>73</v>
      </c>
      <c r="S39" s="357">
        <v>5681774</v>
      </c>
      <c r="T39" s="358"/>
      <c r="U39" s="91" t="s">
        <v>191</v>
      </c>
    </row>
    <row r="40" spans="1:20" s="18" customFormat="1" ht="15">
      <c r="A40" s="25"/>
      <c r="B40" s="11"/>
      <c r="C40" s="15"/>
      <c r="D40" s="25"/>
      <c r="E40" s="235"/>
      <c r="F40" s="232"/>
      <c r="G40" s="82"/>
      <c r="H40" s="17"/>
      <c r="I40" s="43"/>
      <c r="J40" s="43"/>
      <c r="K40" s="43"/>
      <c r="L40" s="43"/>
      <c r="M40" s="43"/>
      <c r="N40" s="43"/>
      <c r="O40" s="43"/>
      <c r="P40" s="31"/>
      <c r="Q40" s="31"/>
      <c r="R40" s="258"/>
      <c r="S40" s="357"/>
      <c r="T40" s="358"/>
    </row>
    <row r="41" spans="6:20" s="18" customFormat="1" ht="14.25" hidden="1">
      <c r="F41" s="90"/>
      <c r="G41" s="82"/>
      <c r="H41" s="17"/>
      <c r="I41" s="43"/>
      <c r="J41" s="43"/>
      <c r="K41" s="43"/>
      <c r="L41" s="43"/>
      <c r="M41" s="43"/>
      <c r="N41" s="43"/>
      <c r="O41" s="43"/>
      <c r="P41" s="31"/>
      <c r="Q41" s="31"/>
      <c r="R41" s="258"/>
      <c r="S41" s="357"/>
      <c r="T41" s="358"/>
    </row>
    <row r="42" spans="1:20" s="18" customFormat="1" ht="15">
      <c r="A42" s="193" t="s">
        <v>31</v>
      </c>
      <c r="B42" s="101"/>
      <c r="C42" s="129"/>
      <c r="D42" s="129"/>
      <c r="E42" s="129"/>
      <c r="F42" s="232"/>
      <c r="G42" s="205"/>
      <c r="H42" s="17"/>
      <c r="I42" s="43"/>
      <c r="J42" s="43"/>
      <c r="K42" s="43"/>
      <c r="L42" s="43"/>
      <c r="M42" s="43"/>
      <c r="N42" s="43"/>
      <c r="O42" s="43"/>
      <c r="P42" s="31"/>
      <c r="Q42" s="31"/>
      <c r="R42" s="258"/>
      <c r="S42" s="260"/>
      <c r="T42" s="259"/>
    </row>
    <row r="43" spans="1:20" s="18" customFormat="1" ht="14.25">
      <c r="A43" s="129"/>
      <c r="B43" s="101" t="s">
        <v>41</v>
      </c>
      <c r="C43" s="129" t="s">
        <v>36</v>
      </c>
      <c r="D43" s="129"/>
      <c r="E43" s="230"/>
      <c r="F43" s="322">
        <v>23266</v>
      </c>
      <c r="G43" s="205"/>
      <c r="H43" s="17"/>
      <c r="I43" s="43"/>
      <c r="J43" s="43"/>
      <c r="K43" s="43"/>
      <c r="L43" s="43"/>
      <c r="M43" s="43"/>
      <c r="N43" s="43"/>
      <c r="O43" s="43"/>
      <c r="P43" s="31"/>
      <c r="Q43" s="31"/>
      <c r="R43" s="258" t="s">
        <v>30</v>
      </c>
      <c r="S43" s="396">
        <v>23266</v>
      </c>
      <c r="T43" s="259" t="s">
        <v>60</v>
      </c>
    </row>
    <row r="44" spans="1:20" s="18" customFormat="1" ht="14.25" hidden="1">
      <c r="A44" s="129"/>
      <c r="B44" s="101"/>
      <c r="C44" s="67"/>
      <c r="D44" s="67"/>
      <c r="E44" s="231"/>
      <c r="F44" s="322"/>
      <c r="G44" s="205"/>
      <c r="H44" s="17"/>
      <c r="I44" s="13"/>
      <c r="J44" s="43"/>
      <c r="K44" s="229"/>
      <c r="L44" s="43"/>
      <c r="M44" s="43"/>
      <c r="N44" s="43"/>
      <c r="O44" s="43"/>
      <c r="P44" s="30"/>
      <c r="Q44" s="30"/>
      <c r="R44" s="258"/>
      <c r="S44" s="396"/>
      <c r="T44" s="259"/>
    </row>
    <row r="45" spans="1:20" s="18" customFormat="1" ht="14.25">
      <c r="A45" s="129"/>
      <c r="B45" s="101" t="s">
        <v>25</v>
      </c>
      <c r="C45" s="67" t="s">
        <v>36</v>
      </c>
      <c r="D45" s="67"/>
      <c r="E45" s="231"/>
      <c r="F45" s="322">
        <v>181713</v>
      </c>
      <c r="G45" s="205"/>
      <c r="H45" s="17"/>
      <c r="I45" s="13"/>
      <c r="J45" s="43"/>
      <c r="K45" s="229"/>
      <c r="L45" s="43"/>
      <c r="M45" s="43"/>
      <c r="N45" s="43"/>
      <c r="O45" s="43"/>
      <c r="P45" s="30"/>
      <c r="Q45" s="30"/>
      <c r="R45" s="258"/>
      <c r="S45" s="396">
        <v>181713</v>
      </c>
      <c r="T45" s="259"/>
    </row>
    <row r="46" spans="1:20" s="18" customFormat="1" ht="14.25">
      <c r="A46" s="129"/>
      <c r="B46" s="101" t="s">
        <v>26</v>
      </c>
      <c r="C46" s="67" t="s">
        <v>36</v>
      </c>
      <c r="D46" s="67"/>
      <c r="E46" s="231"/>
      <c r="F46" s="322">
        <v>7564</v>
      </c>
      <c r="G46" s="205"/>
      <c r="H46" s="17"/>
      <c r="I46" s="13"/>
      <c r="J46" s="43"/>
      <c r="K46" s="229"/>
      <c r="L46" s="43"/>
      <c r="M46" s="43"/>
      <c r="N46" s="43"/>
      <c r="O46" s="43"/>
      <c r="P46" s="30"/>
      <c r="Q46" s="30"/>
      <c r="R46" s="258"/>
      <c r="S46" s="396">
        <v>7564</v>
      </c>
      <c r="T46" s="259"/>
    </row>
    <row r="47" spans="1:20" s="18" customFormat="1" ht="14.25">
      <c r="A47" s="129"/>
      <c r="B47" s="101" t="s">
        <v>26</v>
      </c>
      <c r="C47" s="67" t="s">
        <v>112</v>
      </c>
      <c r="D47" s="67"/>
      <c r="E47" s="231"/>
      <c r="F47" s="322">
        <v>910794</v>
      </c>
      <c r="G47" s="205"/>
      <c r="H47" s="17"/>
      <c r="I47" s="13"/>
      <c r="J47" s="43"/>
      <c r="K47" s="229"/>
      <c r="L47" s="43"/>
      <c r="M47" s="43"/>
      <c r="N47" s="43"/>
      <c r="O47" s="43"/>
      <c r="P47" s="30"/>
      <c r="Q47" s="30"/>
      <c r="R47" s="258"/>
      <c r="S47" s="396">
        <v>910794</v>
      </c>
      <c r="T47" s="259"/>
    </row>
    <row r="48" spans="1:20" s="18" customFormat="1" ht="14.25">
      <c r="A48" s="129"/>
      <c r="B48" s="101" t="s">
        <v>27</v>
      </c>
      <c r="C48" s="67" t="s">
        <v>154</v>
      </c>
      <c r="D48" s="67"/>
      <c r="E48" s="231"/>
      <c r="F48" s="322">
        <v>385761</v>
      </c>
      <c r="G48" s="205"/>
      <c r="H48" s="17"/>
      <c r="I48" s="13"/>
      <c r="J48" s="43"/>
      <c r="K48" s="229"/>
      <c r="L48" s="43"/>
      <c r="M48" s="43"/>
      <c r="N48" s="43"/>
      <c r="O48" s="43"/>
      <c r="P48" s="30"/>
      <c r="Q48" s="30"/>
      <c r="R48" s="258"/>
      <c r="S48" s="396">
        <v>385761</v>
      </c>
      <c r="T48" s="259"/>
    </row>
    <row r="49" spans="1:20" s="18" customFormat="1" ht="14.25">
      <c r="A49" s="129"/>
      <c r="B49" s="101" t="s">
        <v>167</v>
      </c>
      <c r="C49" s="67" t="s">
        <v>168</v>
      </c>
      <c r="D49" s="67"/>
      <c r="E49" s="231"/>
      <c r="F49" s="322">
        <v>1100000</v>
      </c>
      <c r="G49" s="205"/>
      <c r="H49" s="17"/>
      <c r="I49" s="13"/>
      <c r="J49" s="43"/>
      <c r="K49" s="229"/>
      <c r="L49" s="43"/>
      <c r="M49" s="43"/>
      <c r="N49" s="43"/>
      <c r="O49" s="43"/>
      <c r="P49" s="30"/>
      <c r="Q49" s="30"/>
      <c r="R49" s="258"/>
      <c r="S49" s="396">
        <v>1100000</v>
      </c>
      <c r="T49" s="259"/>
    </row>
    <row r="50" spans="1:20" s="18" customFormat="1" ht="14.25">
      <c r="A50" s="129"/>
      <c r="B50" s="101" t="s">
        <v>179</v>
      </c>
      <c r="C50" s="67" t="s">
        <v>206</v>
      </c>
      <c r="D50" s="67"/>
      <c r="E50" s="231"/>
      <c r="F50" s="322">
        <v>5000000</v>
      </c>
      <c r="G50" s="401">
        <f>SUM(F43:F50)</f>
        <v>7609098</v>
      </c>
      <c r="H50" s="17"/>
      <c r="I50" s="13"/>
      <c r="J50" s="43"/>
      <c r="K50" s="229"/>
      <c r="L50" s="43"/>
      <c r="M50" s="43"/>
      <c r="N50" s="43"/>
      <c r="O50" s="43"/>
      <c r="P50" s="30"/>
      <c r="Q50" s="30"/>
      <c r="R50" s="258"/>
      <c r="S50" s="396">
        <v>5000000</v>
      </c>
      <c r="T50" s="259"/>
    </row>
    <row r="51" spans="1:20" s="18" customFormat="1" ht="14.25">
      <c r="A51" s="129"/>
      <c r="B51" s="101"/>
      <c r="C51" s="67"/>
      <c r="D51" s="67"/>
      <c r="E51" s="231"/>
      <c r="F51" s="322"/>
      <c r="G51" s="205"/>
      <c r="H51" s="17"/>
      <c r="I51" s="13"/>
      <c r="J51" s="43"/>
      <c r="K51" s="229"/>
      <c r="L51" s="43"/>
      <c r="M51" s="43"/>
      <c r="N51" s="43"/>
      <c r="O51" s="43"/>
      <c r="P51" s="30"/>
      <c r="Q51" s="30"/>
      <c r="R51" s="258"/>
      <c r="S51" s="360"/>
      <c r="T51" s="259"/>
    </row>
    <row r="52" spans="1:20" s="18" customFormat="1" ht="15">
      <c r="A52" s="193" t="s">
        <v>185</v>
      </c>
      <c r="B52" s="101"/>
      <c r="C52" s="67"/>
      <c r="D52" s="67"/>
      <c r="E52" s="231"/>
      <c r="F52" s="322"/>
      <c r="G52" s="205"/>
      <c r="H52" s="17"/>
      <c r="I52" s="13"/>
      <c r="J52" s="43"/>
      <c r="K52" s="229"/>
      <c r="L52" s="43"/>
      <c r="M52" s="43"/>
      <c r="N52" s="43"/>
      <c r="O52" s="43"/>
      <c r="P52" s="30"/>
      <c r="Q52" s="30"/>
      <c r="R52" s="258"/>
      <c r="S52" s="360"/>
      <c r="T52" s="259"/>
    </row>
    <row r="53" spans="1:20" s="18" customFormat="1" ht="14.25">
      <c r="A53" s="129"/>
      <c r="B53" s="101" t="s">
        <v>208</v>
      </c>
      <c r="C53" s="67"/>
      <c r="D53" s="67"/>
      <c r="E53" s="231"/>
      <c r="F53" s="322">
        <v>17629438</v>
      </c>
      <c r="G53" s="401">
        <f>+F53</f>
        <v>17629438</v>
      </c>
      <c r="H53" s="17"/>
      <c r="I53" s="13"/>
      <c r="J53" s="43"/>
      <c r="K53" s="229"/>
      <c r="L53" s="43"/>
      <c r="M53" s="43"/>
      <c r="N53" s="43"/>
      <c r="O53" s="43"/>
      <c r="P53" s="30"/>
      <c r="Q53" s="30"/>
      <c r="R53" s="258" t="s">
        <v>192</v>
      </c>
      <c r="S53" s="360">
        <v>17629438</v>
      </c>
      <c r="T53" s="259"/>
    </row>
    <row r="54" spans="1:20" s="18" customFormat="1" ht="14.25">
      <c r="A54" s="129"/>
      <c r="B54" s="101"/>
      <c r="C54" s="67"/>
      <c r="D54" s="67"/>
      <c r="E54" s="231"/>
      <c r="F54" s="322"/>
      <c r="G54" s="205"/>
      <c r="H54" s="17"/>
      <c r="I54" s="13"/>
      <c r="J54" s="43"/>
      <c r="K54" s="229"/>
      <c r="L54" s="43"/>
      <c r="M54" s="43"/>
      <c r="N54" s="43"/>
      <c r="O54" s="43"/>
      <c r="P54" s="30"/>
      <c r="Q54" s="30"/>
      <c r="R54" s="258"/>
      <c r="S54" s="360"/>
      <c r="T54" s="259"/>
    </row>
    <row r="55" spans="1:20" s="18" customFormat="1" ht="15">
      <c r="A55" s="193" t="s">
        <v>163</v>
      </c>
      <c r="B55" s="101"/>
      <c r="C55" s="67"/>
      <c r="D55" s="67"/>
      <c r="E55" s="231"/>
      <c r="F55" s="322"/>
      <c r="G55" s="205"/>
      <c r="H55" s="17"/>
      <c r="I55" s="13"/>
      <c r="J55" s="43"/>
      <c r="K55" s="229"/>
      <c r="L55" s="43"/>
      <c r="M55" s="43"/>
      <c r="N55" s="43"/>
      <c r="O55" s="43"/>
      <c r="P55" s="30"/>
      <c r="Q55" s="30"/>
      <c r="R55" s="258"/>
      <c r="S55" s="360"/>
      <c r="T55" s="259"/>
    </row>
    <row r="56" spans="1:20" s="18" customFormat="1" ht="14.25">
      <c r="A56" s="129"/>
      <c r="B56" s="101" t="s">
        <v>164</v>
      </c>
      <c r="C56" s="67"/>
      <c r="D56" s="67"/>
      <c r="E56" s="231"/>
      <c r="F56" s="322">
        <v>-1500000</v>
      </c>
      <c r="G56" s="205"/>
      <c r="H56" s="17"/>
      <c r="I56" s="13"/>
      <c r="J56" s="43"/>
      <c r="K56" s="229"/>
      <c r="L56" s="43"/>
      <c r="M56" s="43"/>
      <c r="N56" s="43"/>
      <c r="O56" s="43"/>
      <c r="P56" s="30"/>
      <c r="Q56" s="30"/>
      <c r="R56" s="258" t="s">
        <v>193</v>
      </c>
      <c r="S56" s="360">
        <v>-1500000</v>
      </c>
      <c r="T56" s="259"/>
    </row>
    <row r="57" spans="1:20" s="18" customFormat="1" ht="14.25">
      <c r="A57" s="129"/>
      <c r="B57" s="101" t="s">
        <v>207</v>
      </c>
      <c r="C57" s="67"/>
      <c r="D57" s="67"/>
      <c r="E57" s="231"/>
      <c r="F57" s="322">
        <v>180000</v>
      </c>
      <c r="G57" s="205"/>
      <c r="H57" s="17"/>
      <c r="I57" s="13"/>
      <c r="J57" s="43"/>
      <c r="K57" s="229"/>
      <c r="L57" s="43"/>
      <c r="M57" s="43"/>
      <c r="N57" s="43"/>
      <c r="O57" s="43"/>
      <c r="P57" s="30"/>
      <c r="Q57" s="30"/>
      <c r="R57" s="258" t="s">
        <v>194</v>
      </c>
      <c r="S57" s="360">
        <v>180000</v>
      </c>
      <c r="T57" s="259"/>
    </row>
    <row r="58" spans="1:20" s="18" customFormat="1" ht="14.25">
      <c r="A58" s="129"/>
      <c r="B58" s="101" t="s">
        <v>182</v>
      </c>
      <c r="C58" s="67"/>
      <c r="D58" s="67"/>
      <c r="E58" s="231"/>
      <c r="F58" s="322">
        <v>1500000</v>
      </c>
      <c r="G58" s="205"/>
      <c r="H58" s="17"/>
      <c r="I58" s="13"/>
      <c r="J58" s="43"/>
      <c r="K58" s="229"/>
      <c r="L58" s="43"/>
      <c r="M58" s="43"/>
      <c r="N58" s="43"/>
      <c r="O58" s="43"/>
      <c r="P58" s="30"/>
      <c r="Q58" s="30"/>
      <c r="R58" s="258" t="s">
        <v>195</v>
      </c>
      <c r="S58" s="360">
        <v>1500000</v>
      </c>
      <c r="T58" s="259"/>
    </row>
    <row r="59" spans="1:20" s="18" customFormat="1" ht="14.25">
      <c r="A59" s="129"/>
      <c r="B59" s="101" t="s">
        <v>198</v>
      </c>
      <c r="C59" s="43"/>
      <c r="D59" s="43"/>
      <c r="E59" s="231"/>
      <c r="F59" s="322">
        <v>46000</v>
      </c>
      <c r="G59" s="401">
        <f>SUM(F56:F59)</f>
        <v>226000</v>
      </c>
      <c r="H59" s="17"/>
      <c r="I59" s="13"/>
      <c r="J59" s="43"/>
      <c r="K59" s="229"/>
      <c r="L59" s="43"/>
      <c r="M59" s="43"/>
      <c r="N59" s="43"/>
      <c r="O59" s="43"/>
      <c r="P59" s="30"/>
      <c r="Q59" s="30"/>
      <c r="R59" s="258"/>
      <c r="S59" s="360">
        <v>46000</v>
      </c>
      <c r="T59" s="259"/>
    </row>
    <row r="60" spans="1:25" s="188" customFormat="1" ht="15">
      <c r="A60" s="129"/>
      <c r="B60" s="101"/>
      <c r="C60" s="191"/>
      <c r="D60" s="190"/>
      <c r="E60" s="230"/>
      <c r="F60" s="322"/>
      <c r="G60" s="205"/>
      <c r="H60" s="17"/>
      <c r="I60" s="13"/>
      <c r="J60" s="43"/>
      <c r="K60" s="229"/>
      <c r="L60" s="43"/>
      <c r="M60" s="43"/>
      <c r="N60" s="43"/>
      <c r="O60" s="43"/>
      <c r="P60" s="30"/>
      <c r="Q60" s="30"/>
      <c r="R60" s="258"/>
      <c r="S60" s="260"/>
      <c r="T60" s="259"/>
      <c r="U60" s="18"/>
      <c r="V60" s="18"/>
      <c r="W60" s="18"/>
      <c r="X60" s="18"/>
      <c r="Y60" s="18"/>
    </row>
    <row r="61" spans="1:20" s="18" customFormat="1" ht="15.75" hidden="1">
      <c r="A61" s="129"/>
      <c r="B61" s="101"/>
      <c r="C61" s="191"/>
      <c r="D61" s="190"/>
      <c r="E61" s="230"/>
      <c r="F61" s="336"/>
      <c r="G61" s="205"/>
      <c r="H61" s="17"/>
      <c r="I61" s="13"/>
      <c r="J61" s="43"/>
      <c r="K61" s="229"/>
      <c r="L61" s="43"/>
      <c r="M61" s="43"/>
      <c r="N61" s="43"/>
      <c r="O61" s="43"/>
      <c r="P61" s="30"/>
      <c r="Q61" s="30"/>
      <c r="R61" s="258"/>
      <c r="S61" s="361"/>
      <c r="T61" s="259"/>
    </row>
    <row r="62" spans="1:20" s="18" customFormat="1" ht="15.75">
      <c r="A62" s="193" t="s">
        <v>17</v>
      </c>
      <c r="B62" s="101"/>
      <c r="C62" s="191"/>
      <c r="D62" s="190"/>
      <c r="E62" s="190"/>
      <c r="F62" s="336"/>
      <c r="G62" s="205"/>
      <c r="H62" s="17"/>
      <c r="I62" s="43"/>
      <c r="J62" s="43"/>
      <c r="K62" s="44"/>
      <c r="L62" s="43"/>
      <c r="M62" s="43"/>
      <c r="N62" s="43"/>
      <c r="O62" s="43"/>
      <c r="P62" s="30"/>
      <c r="Q62" s="30"/>
      <c r="R62" s="258"/>
      <c r="S62" s="361"/>
      <c r="T62" s="259"/>
    </row>
    <row r="63" spans="1:20" s="18" customFormat="1" ht="15.75">
      <c r="A63" s="193"/>
      <c r="B63" s="11" t="s">
        <v>205</v>
      </c>
      <c r="C63" s="191"/>
      <c r="D63" s="190"/>
      <c r="E63" s="190"/>
      <c r="F63" s="336">
        <v>10531380</v>
      </c>
      <c r="G63" s="205"/>
      <c r="H63" s="17"/>
      <c r="I63" s="43"/>
      <c r="J63" s="43"/>
      <c r="K63" s="44"/>
      <c r="L63" s="43"/>
      <c r="M63" s="43"/>
      <c r="N63" s="43"/>
      <c r="O63" s="43"/>
      <c r="P63" s="30"/>
      <c r="Q63" s="30"/>
      <c r="R63" s="258"/>
      <c r="S63" s="399"/>
      <c r="T63" s="259"/>
    </row>
    <row r="64" spans="1:20" s="18" customFormat="1" ht="15">
      <c r="A64" s="129"/>
      <c r="B64" s="101" t="s">
        <v>165</v>
      </c>
      <c r="C64" s="191"/>
      <c r="D64" s="190"/>
      <c r="E64" s="230"/>
      <c r="F64" s="232">
        <v>1500000</v>
      </c>
      <c r="G64" s="205"/>
      <c r="H64" s="17"/>
      <c r="I64" s="43"/>
      <c r="J64" s="43"/>
      <c r="K64" s="44"/>
      <c r="L64" s="43"/>
      <c r="M64" s="43"/>
      <c r="N64" s="43"/>
      <c r="O64" s="43"/>
      <c r="P64" s="30"/>
      <c r="Q64" s="30"/>
      <c r="R64" s="258" t="s">
        <v>62</v>
      </c>
      <c r="S64" s="260">
        <v>-9580000</v>
      </c>
      <c r="T64" s="259" t="s">
        <v>47</v>
      </c>
    </row>
    <row r="65" spans="1:20" s="18" customFormat="1" ht="15">
      <c r="A65" s="129"/>
      <c r="B65" s="101" t="s">
        <v>166</v>
      </c>
      <c r="C65" s="191"/>
      <c r="D65" s="190"/>
      <c r="E65" s="230"/>
      <c r="F65" s="232">
        <v>-1100000</v>
      </c>
      <c r="G65" s="205"/>
      <c r="H65" s="17"/>
      <c r="I65" s="43"/>
      <c r="J65" s="43"/>
      <c r="K65" s="44"/>
      <c r="L65" s="43"/>
      <c r="M65" s="43"/>
      <c r="N65" s="43"/>
      <c r="O65" s="43"/>
      <c r="P65" s="30"/>
      <c r="Q65" s="30"/>
      <c r="R65" s="258"/>
      <c r="S65" s="260"/>
      <c r="T65" s="259"/>
    </row>
    <row r="66" spans="1:20" s="18" customFormat="1" ht="15">
      <c r="A66" s="129"/>
      <c r="B66" s="101" t="s">
        <v>172</v>
      </c>
      <c r="C66" s="191"/>
      <c r="D66" s="190"/>
      <c r="E66" s="230"/>
      <c r="F66" s="232">
        <v>-3024000</v>
      </c>
      <c r="G66" s="205"/>
      <c r="H66" s="17"/>
      <c r="I66" s="43"/>
      <c r="J66" s="43"/>
      <c r="K66" s="44"/>
      <c r="L66" s="43"/>
      <c r="M66" s="43"/>
      <c r="N66" s="43"/>
      <c r="O66" s="43"/>
      <c r="P66" s="30"/>
      <c r="Q66" s="30"/>
      <c r="R66" s="258"/>
      <c r="S66" s="260"/>
      <c r="T66" s="259"/>
    </row>
    <row r="67" spans="1:20" s="18" customFormat="1" ht="15">
      <c r="A67" s="129"/>
      <c r="B67" s="101" t="s">
        <v>173</v>
      </c>
      <c r="C67" s="191"/>
      <c r="D67" s="190"/>
      <c r="E67" s="230"/>
      <c r="F67" s="232">
        <v>-180000</v>
      </c>
      <c r="G67" s="205"/>
      <c r="H67" s="17"/>
      <c r="I67" s="43"/>
      <c r="J67" s="43"/>
      <c r="K67" s="44"/>
      <c r="L67" s="43"/>
      <c r="M67" s="43"/>
      <c r="N67" s="43"/>
      <c r="O67" s="43"/>
      <c r="P67" s="30"/>
      <c r="Q67" s="30"/>
      <c r="R67" s="258"/>
      <c r="S67" s="260"/>
      <c r="T67" s="259"/>
    </row>
    <row r="68" spans="1:20" s="18" customFormat="1" ht="15">
      <c r="A68" s="129"/>
      <c r="B68" s="101" t="s">
        <v>175</v>
      </c>
      <c r="C68" s="191"/>
      <c r="D68" s="190"/>
      <c r="E68" s="230"/>
      <c r="F68" s="232">
        <v>-230000</v>
      </c>
      <c r="G68" s="205"/>
      <c r="H68" s="17"/>
      <c r="I68" s="43"/>
      <c r="J68" s="43"/>
      <c r="K68" s="44"/>
      <c r="L68" s="43"/>
      <c r="M68" s="43"/>
      <c r="N68" s="43"/>
      <c r="O68" s="43"/>
      <c r="P68" s="30"/>
      <c r="Q68" s="30"/>
      <c r="R68" s="258"/>
      <c r="S68" s="260"/>
      <c r="T68" s="259"/>
    </row>
    <row r="69" spans="1:20" s="18" customFormat="1" ht="15">
      <c r="A69" s="129"/>
      <c r="B69" s="101" t="s">
        <v>202</v>
      </c>
      <c r="C69" s="191"/>
      <c r="D69" s="190"/>
      <c r="E69" s="230"/>
      <c r="F69" s="232">
        <v>-5000000</v>
      </c>
      <c r="G69" s="205"/>
      <c r="H69" s="17"/>
      <c r="I69" s="43"/>
      <c r="J69" s="43"/>
      <c r="K69" s="44"/>
      <c r="L69" s="43"/>
      <c r="M69" s="43"/>
      <c r="N69" s="43"/>
      <c r="O69" s="43"/>
      <c r="P69" s="30"/>
      <c r="Q69" s="30"/>
      <c r="R69" s="258"/>
      <c r="S69" s="260"/>
      <c r="T69" s="259"/>
    </row>
    <row r="70" spans="1:20" s="18" customFormat="1" ht="15">
      <c r="A70" s="129"/>
      <c r="B70" s="101" t="s">
        <v>182</v>
      </c>
      <c r="C70" s="191"/>
      <c r="D70" s="190"/>
      <c r="E70" s="230"/>
      <c r="F70" s="232">
        <v>-1500000</v>
      </c>
      <c r="G70" s="205"/>
      <c r="H70" s="17"/>
      <c r="I70" s="43"/>
      <c r="J70" s="43"/>
      <c r="K70" s="44"/>
      <c r="L70" s="43"/>
      <c r="M70" s="43"/>
      <c r="N70" s="43"/>
      <c r="O70" s="43"/>
      <c r="P70" s="30"/>
      <c r="Q70" s="30"/>
      <c r="R70" s="258"/>
      <c r="S70" s="260"/>
      <c r="T70" s="259"/>
    </row>
    <row r="71" spans="1:20" s="18" customFormat="1" ht="15">
      <c r="A71" s="129"/>
      <c r="B71" s="101" t="s">
        <v>197</v>
      </c>
      <c r="C71" s="191"/>
      <c r="D71" s="190"/>
      <c r="E71" s="230"/>
      <c r="F71" s="232">
        <v>-46000</v>
      </c>
      <c r="G71" s="401"/>
      <c r="H71" s="17"/>
      <c r="I71" s="43"/>
      <c r="J71" s="43"/>
      <c r="K71" s="44"/>
      <c r="L71" s="43"/>
      <c r="M71" s="43"/>
      <c r="N71" s="43"/>
      <c r="O71" s="43"/>
      <c r="P71" s="30"/>
      <c r="Q71" s="30"/>
      <c r="R71" s="258"/>
      <c r="S71" s="260"/>
      <c r="T71" s="259"/>
    </row>
    <row r="72" spans="1:20" s="18" customFormat="1" ht="15">
      <c r="A72" s="129"/>
      <c r="B72" s="11" t="s">
        <v>211</v>
      </c>
      <c r="C72" s="191"/>
      <c r="D72" s="190"/>
      <c r="E72" s="230"/>
      <c r="F72" s="232">
        <v>-315172</v>
      </c>
      <c r="G72" s="401">
        <f>SUM(F63:F72)</f>
        <v>636208</v>
      </c>
      <c r="H72" s="17"/>
      <c r="I72" s="43"/>
      <c r="J72" s="43"/>
      <c r="K72" s="44"/>
      <c r="L72" s="43"/>
      <c r="M72" s="43"/>
      <c r="N72" s="43"/>
      <c r="O72" s="43"/>
      <c r="P72" s="30"/>
      <c r="Q72" s="30"/>
      <c r="R72" s="258"/>
      <c r="S72" s="260"/>
      <c r="T72" s="259"/>
    </row>
    <row r="73" spans="1:20" s="18" customFormat="1" ht="15">
      <c r="A73" s="129"/>
      <c r="B73" s="101"/>
      <c r="C73" s="191"/>
      <c r="D73" s="190"/>
      <c r="E73" s="230"/>
      <c r="F73" s="232"/>
      <c r="G73" s="205"/>
      <c r="H73" s="17"/>
      <c r="I73" s="43"/>
      <c r="J73" s="43"/>
      <c r="K73" s="44"/>
      <c r="L73" s="43"/>
      <c r="M73" s="43"/>
      <c r="N73" s="43"/>
      <c r="O73" s="43"/>
      <c r="P73" s="30"/>
      <c r="Q73" s="30"/>
      <c r="R73" s="258"/>
      <c r="S73" s="260"/>
      <c r="T73" s="259"/>
    </row>
    <row r="74" spans="1:20" ht="15">
      <c r="A74" s="66"/>
      <c r="B74" s="66" t="s">
        <v>6</v>
      </c>
      <c r="C74" s="13"/>
      <c r="D74" s="13"/>
      <c r="E74" s="104"/>
      <c r="F74" s="233">
        <f>SUM(F29:F72)</f>
        <v>48573114</v>
      </c>
      <c r="G74" s="106"/>
      <c r="H74" s="6"/>
      <c r="I74" s="13"/>
      <c r="J74" s="13"/>
      <c r="K74" s="13"/>
      <c r="L74" s="13"/>
      <c r="M74" s="13"/>
      <c r="N74" s="13"/>
      <c r="O74" s="13"/>
      <c r="P74" s="30"/>
      <c r="Q74" s="30"/>
      <c r="R74" s="362"/>
      <c r="S74" s="363">
        <f>SUM(S27:S64)</f>
        <v>48207566</v>
      </c>
      <c r="T74" s="364"/>
    </row>
    <row r="75" spans="1:20" ht="14.25">
      <c r="A75" s="5"/>
      <c r="B75" s="5"/>
      <c r="C75" s="27"/>
      <c r="D75" s="27"/>
      <c r="E75" s="27"/>
      <c r="F75" s="36"/>
      <c r="G75" s="82"/>
      <c r="H75" s="6"/>
      <c r="I75" s="13"/>
      <c r="J75" s="13"/>
      <c r="K75" s="13"/>
      <c r="L75" s="13"/>
      <c r="M75" s="13"/>
      <c r="N75" s="13"/>
      <c r="O75" s="13"/>
      <c r="P75" s="30"/>
      <c r="Q75" s="30"/>
      <c r="T75" s="64"/>
    </row>
    <row r="76" spans="1:24" ht="15">
      <c r="A76" s="278" t="s">
        <v>147</v>
      </c>
      <c r="B76" s="281"/>
      <c r="C76" s="281"/>
      <c r="D76" s="281"/>
      <c r="E76" s="281"/>
      <c r="F76" s="290"/>
      <c r="G76" s="291"/>
      <c r="H76" s="6"/>
      <c r="I76" s="13"/>
      <c r="J76" s="13"/>
      <c r="K76" s="13"/>
      <c r="L76" s="13"/>
      <c r="M76" s="13"/>
      <c r="N76" s="13"/>
      <c r="O76" s="13"/>
      <c r="P76" s="30"/>
      <c r="Q76" s="30"/>
      <c r="T76" s="64"/>
      <c r="X76" s="64"/>
    </row>
    <row r="77" spans="1:24" ht="15">
      <c r="A77" s="284" t="s">
        <v>4</v>
      </c>
      <c r="B77" s="285"/>
      <c r="C77" s="286">
        <v>1529714746</v>
      </c>
      <c r="D77" s="287"/>
      <c r="E77" s="287"/>
      <c r="F77" s="292"/>
      <c r="G77" s="293"/>
      <c r="H77" s="6"/>
      <c r="I77" s="13"/>
      <c r="J77" s="13"/>
      <c r="K77" s="13"/>
      <c r="L77" s="13"/>
      <c r="M77" s="13"/>
      <c r="N77" s="13"/>
      <c r="O77" s="13"/>
      <c r="P77" s="30"/>
      <c r="Q77" s="30"/>
      <c r="T77" s="64"/>
      <c r="X77" s="64"/>
    </row>
    <row r="78" spans="1:24" ht="15" hidden="1">
      <c r="A78" s="16"/>
      <c r="B78" s="4"/>
      <c r="C78" s="15"/>
      <c r="D78" s="16"/>
      <c r="E78" s="16"/>
      <c r="F78" s="36"/>
      <c r="G78" s="36"/>
      <c r="H78" s="6"/>
      <c r="I78" s="13"/>
      <c r="J78" s="13"/>
      <c r="K78" s="13"/>
      <c r="L78" s="13"/>
      <c r="M78" s="13"/>
      <c r="N78" s="13"/>
      <c r="O78" s="13"/>
      <c r="P78" s="13"/>
      <c r="Q78" s="13"/>
      <c r="T78" s="64"/>
      <c r="X78" s="64"/>
    </row>
    <row r="79" spans="1:20" ht="13.5" customHeight="1" hidden="1" thickBot="1">
      <c r="A79" s="68"/>
      <c r="B79" s="22"/>
      <c r="C79" s="22"/>
      <c r="D79" s="23"/>
      <c r="E79" s="23"/>
      <c r="F79" s="55"/>
      <c r="G79" s="73"/>
      <c r="H79" s="46"/>
      <c r="I79" s="47"/>
      <c r="J79" s="47"/>
      <c r="K79" s="47"/>
      <c r="L79" s="47"/>
      <c r="M79" s="47"/>
      <c r="N79" s="47"/>
      <c r="O79" s="47"/>
      <c r="P79" s="47"/>
      <c r="Q79" s="47"/>
      <c r="R79" s="18" t="s">
        <v>21</v>
      </c>
      <c r="S79" s="18"/>
      <c r="T79" s="18"/>
    </row>
    <row r="80" spans="1:20" ht="13.5" customHeight="1" hidden="1">
      <c r="A80" s="68"/>
      <c r="B80" s="22"/>
      <c r="C80" s="22"/>
      <c r="D80" s="23"/>
      <c r="E80" s="23"/>
      <c r="F80" s="55"/>
      <c r="G80" s="73"/>
      <c r="H80" s="6"/>
      <c r="R80" s="18"/>
      <c r="S80" s="18"/>
      <c r="T80" s="18"/>
    </row>
    <row r="81" spans="1:20" ht="13.5" customHeight="1" hidden="1">
      <c r="A81" s="72"/>
      <c r="B81" s="127"/>
      <c r="C81" s="126" t="s">
        <v>57</v>
      </c>
      <c r="D81" s="8"/>
      <c r="E81" s="8"/>
      <c r="F81" s="3"/>
      <c r="G81" s="73"/>
      <c r="H81" s="6"/>
      <c r="P81" s="32" t="s">
        <v>11</v>
      </c>
      <c r="Q81" s="32" t="s">
        <v>9</v>
      </c>
      <c r="R81" s="18"/>
      <c r="S81" s="93"/>
      <c r="T81" s="18"/>
    </row>
    <row r="82" spans="1:20" ht="13.5" customHeight="1" hidden="1">
      <c r="A82" s="72"/>
      <c r="B82" s="49"/>
      <c r="C82" s="50"/>
      <c r="D82" s="8"/>
      <c r="E82" s="8"/>
      <c r="F82" s="3"/>
      <c r="G82" s="73"/>
      <c r="H82" s="6"/>
      <c r="P82" s="32"/>
      <c r="Q82" s="32"/>
      <c r="R82" s="13"/>
      <c r="S82" s="13"/>
      <c r="T82" s="13"/>
    </row>
    <row r="83" spans="1:20" ht="18.75" customHeight="1" hidden="1">
      <c r="A83" s="109" t="s">
        <v>14</v>
      </c>
      <c r="B83" s="9"/>
      <c r="C83" s="10"/>
      <c r="D83" s="8"/>
      <c r="E83" s="8"/>
      <c r="F83" s="29" t="s">
        <v>34</v>
      </c>
      <c r="G83" s="73"/>
      <c r="H83" s="6"/>
      <c r="P83" s="30"/>
      <c r="Q83" s="30"/>
      <c r="R83" s="13"/>
      <c r="S83" s="13"/>
      <c r="T83" s="13"/>
    </row>
    <row r="84" spans="1:20" ht="13.5" customHeight="1" hidden="1">
      <c r="A84" s="109"/>
      <c r="B84" s="9"/>
      <c r="C84" s="10"/>
      <c r="D84" s="8"/>
      <c r="E84" s="8"/>
      <c r="F84" s="55"/>
      <c r="G84" s="73"/>
      <c r="H84" s="6"/>
      <c r="P84" s="30"/>
      <c r="Q84" s="30"/>
      <c r="R84" s="30"/>
      <c r="S84" s="30"/>
      <c r="T84" s="30"/>
    </row>
    <row r="85" spans="1:20" ht="13.5" customHeight="1" hidden="1">
      <c r="A85" s="72" t="s">
        <v>33</v>
      </c>
      <c r="B85" s="9"/>
      <c r="C85" s="10"/>
      <c r="D85" s="8"/>
      <c r="E85" s="8"/>
      <c r="F85" s="55"/>
      <c r="G85" s="73"/>
      <c r="H85" s="6"/>
      <c r="P85" s="30"/>
      <c r="Q85" s="30"/>
      <c r="R85" s="30"/>
      <c r="S85" s="30"/>
      <c r="T85" s="30"/>
    </row>
    <row r="86" spans="1:23" ht="13.5" customHeight="1" hidden="1">
      <c r="A86" s="25"/>
      <c r="B86" s="11"/>
      <c r="C86" s="25"/>
      <c r="D86" s="25"/>
      <c r="E86" s="16"/>
      <c r="F86" s="89"/>
      <c r="G86" s="87"/>
      <c r="H86" s="6"/>
      <c r="P86" s="30"/>
      <c r="Q86" s="30"/>
      <c r="R86" s="96"/>
      <c r="S86" s="33"/>
      <c r="T86" s="121"/>
      <c r="U86" s="158"/>
      <c r="V86" s="158"/>
      <c r="W86" s="158"/>
    </row>
    <row r="87" spans="1:20" ht="13.5" customHeight="1" hidden="1">
      <c r="A87" s="25" t="s">
        <v>37</v>
      </c>
      <c r="B87" s="11" t="s">
        <v>36</v>
      </c>
      <c r="C87" s="10"/>
      <c r="D87" s="8"/>
      <c r="E87" s="8"/>
      <c r="F87" s="89"/>
      <c r="G87" s="87"/>
      <c r="H87" s="6"/>
      <c r="P87" s="30"/>
      <c r="Q87" s="30"/>
      <c r="R87" s="96" t="s">
        <v>29</v>
      </c>
      <c r="S87" s="33"/>
      <c r="T87" s="121" t="s">
        <v>47</v>
      </c>
    </row>
    <row r="88" spans="1:20" ht="13.5" customHeight="1" hidden="1">
      <c r="A88" s="25"/>
      <c r="B88" s="11"/>
      <c r="C88" s="10"/>
      <c r="D88" s="8"/>
      <c r="E88" s="8"/>
      <c r="F88" s="89"/>
      <c r="G88" s="87"/>
      <c r="H88" s="6"/>
      <c r="P88" s="30"/>
      <c r="Q88" s="30"/>
      <c r="R88" s="96"/>
      <c r="S88" s="33"/>
      <c r="T88" s="121"/>
    </row>
    <row r="89" spans="1:23" ht="13.5" customHeight="1" hidden="1">
      <c r="A89" s="72"/>
      <c r="B89" s="25"/>
      <c r="C89" s="10"/>
      <c r="D89" s="8"/>
      <c r="E89" s="8"/>
      <c r="F89" s="60"/>
      <c r="G89" s="73"/>
      <c r="H89" s="6"/>
      <c r="P89" s="13"/>
      <c r="Q89" s="13"/>
      <c r="R89" s="97"/>
      <c r="S89" s="33"/>
      <c r="T89" s="45"/>
      <c r="U89" s="159"/>
      <c r="V89" s="159"/>
      <c r="W89" s="159"/>
    </row>
    <row r="90" spans="1:20" ht="13.5" customHeight="1" hidden="1">
      <c r="A90" s="65"/>
      <c r="B90" s="74" t="s">
        <v>3</v>
      </c>
      <c r="C90" s="74"/>
      <c r="D90" s="75"/>
      <c r="E90" s="75"/>
      <c r="F90" s="71">
        <f>SUM(F86:F88)</f>
        <v>0</v>
      </c>
      <c r="G90" s="17"/>
      <c r="H90" s="6"/>
      <c r="R90" s="97"/>
      <c r="S90" s="34">
        <f>SUM(S86:S89)</f>
        <v>0</v>
      </c>
      <c r="T90" s="45"/>
    </row>
    <row r="91" spans="1:20" ht="13.5" customHeight="1" hidden="1">
      <c r="A91" s="68"/>
      <c r="B91" s="22"/>
      <c r="C91" s="22"/>
      <c r="D91" s="23"/>
      <c r="E91" s="23"/>
      <c r="F91" s="2"/>
      <c r="G91" s="76"/>
      <c r="H91" s="6"/>
      <c r="T91" s="64"/>
    </row>
    <row r="92" spans="1:20" s="18" customFormat="1" ht="15" hidden="1">
      <c r="A92" s="16" t="s">
        <v>74</v>
      </c>
      <c r="B92" s="16"/>
      <c r="C92" s="16"/>
      <c r="D92" s="16"/>
      <c r="E92" s="16"/>
      <c r="F92" s="28"/>
      <c r="G92" s="28"/>
      <c r="H92" s="17"/>
      <c r="P92" s="30"/>
      <c r="Q92" s="30"/>
      <c r="T92" s="90"/>
    </row>
    <row r="93" spans="1:20" s="18" customFormat="1" ht="15" hidden="1">
      <c r="A93" s="15" t="s">
        <v>19</v>
      </c>
      <c r="B93" s="24"/>
      <c r="C93" s="77"/>
      <c r="D93" s="16"/>
      <c r="E93" s="16"/>
      <c r="F93" s="36"/>
      <c r="G93" s="36"/>
      <c r="H93" s="17"/>
      <c r="P93" s="30"/>
      <c r="Q93" s="30"/>
      <c r="T93" s="90"/>
    </row>
    <row r="94" spans="1:20" s="18" customFormat="1" ht="15" hidden="1">
      <c r="A94" s="15"/>
      <c r="B94" s="24"/>
      <c r="C94" s="77"/>
      <c r="D94" s="16"/>
      <c r="E94" s="16"/>
      <c r="F94" s="36"/>
      <c r="G94" s="36"/>
      <c r="H94" s="17"/>
      <c r="P94" s="30"/>
      <c r="Q94" s="30"/>
      <c r="T94" s="90"/>
    </row>
    <row r="95" spans="1:20" s="18" customFormat="1" ht="15" hidden="1">
      <c r="A95" s="15"/>
      <c r="B95" s="24"/>
      <c r="C95" s="77"/>
      <c r="D95" s="16"/>
      <c r="E95" s="16"/>
      <c r="F95" s="36"/>
      <c r="G95" s="36"/>
      <c r="H95" s="17"/>
      <c r="P95" s="30"/>
      <c r="Q95" s="30"/>
      <c r="T95" s="90"/>
    </row>
    <row r="96" spans="1:20" s="18" customFormat="1" ht="20.25" hidden="1">
      <c r="A96" s="109" t="s">
        <v>18</v>
      </c>
      <c r="B96" s="24"/>
      <c r="C96" s="77"/>
      <c r="D96" s="16"/>
      <c r="E96" s="16"/>
      <c r="F96" s="36"/>
      <c r="G96" s="36"/>
      <c r="H96" s="17"/>
      <c r="P96" s="30"/>
      <c r="Q96" s="30"/>
      <c r="T96" s="90"/>
    </row>
    <row r="97" spans="1:20" s="18" customFormat="1" ht="15" hidden="1">
      <c r="A97" s="16"/>
      <c r="B97" s="24"/>
      <c r="C97" s="48"/>
      <c r="D97" s="16"/>
      <c r="E97" s="16"/>
      <c r="F97" s="36"/>
      <c r="G97" s="36"/>
      <c r="H97" s="17"/>
      <c r="P97" s="30"/>
      <c r="Q97" s="30"/>
      <c r="T97" s="90"/>
    </row>
    <row r="98" spans="1:20" s="18" customFormat="1" ht="15" hidden="1">
      <c r="A98" s="49" t="s">
        <v>5</v>
      </c>
      <c r="B98" s="24"/>
      <c r="C98" s="15"/>
      <c r="D98" s="16"/>
      <c r="E98" s="16"/>
      <c r="F98" s="89"/>
      <c r="G98" s="63"/>
      <c r="H98" s="17"/>
      <c r="P98" s="35"/>
      <c r="Q98" s="35"/>
      <c r="T98" s="90"/>
    </row>
    <row r="99" spans="1:20" s="18" customFormat="1" ht="15" hidden="1">
      <c r="A99" s="49"/>
      <c r="B99" s="24"/>
      <c r="C99" s="15"/>
      <c r="D99" s="16"/>
      <c r="E99" s="16"/>
      <c r="F99" s="89"/>
      <c r="G99" s="63"/>
      <c r="H99" s="17"/>
      <c r="P99" s="35"/>
      <c r="Q99" s="35"/>
      <c r="T99" s="90"/>
    </row>
    <row r="100" spans="1:20" s="18" customFormat="1" ht="15" hidden="1">
      <c r="A100" s="25" t="s">
        <v>2</v>
      </c>
      <c r="B100" s="11"/>
      <c r="C100" s="9"/>
      <c r="D100" s="16"/>
      <c r="E100" s="25"/>
      <c r="F100" s="89"/>
      <c r="G100" s="70"/>
      <c r="H100" s="17"/>
      <c r="P100" s="30"/>
      <c r="Q100" s="30"/>
      <c r="R100" s="96" t="s">
        <v>48</v>
      </c>
      <c r="S100" s="108"/>
      <c r="T100" s="121" t="s">
        <v>47</v>
      </c>
    </row>
    <row r="101" spans="1:20" s="18" customFormat="1" ht="15" hidden="1">
      <c r="A101" s="25"/>
      <c r="B101" s="129"/>
      <c r="C101" s="16"/>
      <c r="D101" s="16"/>
      <c r="E101" s="25"/>
      <c r="F101" s="89"/>
      <c r="G101" s="70"/>
      <c r="H101" s="17"/>
      <c r="P101" s="30"/>
      <c r="Q101" s="30"/>
      <c r="R101" s="96"/>
      <c r="S101" s="108"/>
      <c r="T101" s="121"/>
    </row>
    <row r="102" spans="1:23" s="18" customFormat="1" ht="15" hidden="1">
      <c r="A102" s="25"/>
      <c r="B102" s="129"/>
      <c r="C102" s="16"/>
      <c r="D102" s="16"/>
      <c r="E102" s="25"/>
      <c r="F102" s="89"/>
      <c r="G102" s="70"/>
      <c r="H102" s="17"/>
      <c r="P102" s="30"/>
      <c r="Q102" s="30"/>
      <c r="R102" s="96"/>
      <c r="S102" s="108"/>
      <c r="T102" s="121"/>
      <c r="U102" s="160">
        <f>S101+S102</f>
        <v>0</v>
      </c>
      <c r="V102" s="160"/>
      <c r="W102" s="160"/>
    </row>
    <row r="103" spans="1:20" s="18" customFormat="1" ht="15" hidden="1">
      <c r="A103" s="25"/>
      <c r="B103" s="129"/>
      <c r="C103" s="16"/>
      <c r="D103" s="16"/>
      <c r="E103" s="25"/>
      <c r="F103" s="89"/>
      <c r="G103" s="70"/>
      <c r="H103" s="17"/>
      <c r="P103" s="30"/>
      <c r="Q103" s="30"/>
      <c r="R103" s="96"/>
      <c r="S103" s="108"/>
      <c r="T103" s="121"/>
    </row>
    <row r="104" spans="1:20" s="18" customFormat="1" ht="15" hidden="1">
      <c r="A104" s="25"/>
      <c r="B104" s="129"/>
      <c r="C104" s="16"/>
      <c r="D104" s="16"/>
      <c r="E104" s="25"/>
      <c r="F104" s="89"/>
      <c r="G104" s="70"/>
      <c r="H104" s="17"/>
      <c r="P104" s="30"/>
      <c r="Q104" s="30"/>
      <c r="R104" s="96"/>
      <c r="S104" s="108"/>
      <c r="T104" s="121"/>
    </row>
    <row r="105" spans="1:20" s="18" customFormat="1" ht="15" hidden="1">
      <c r="A105" s="49" t="s">
        <v>7</v>
      </c>
      <c r="B105" s="130"/>
      <c r="C105" s="16"/>
      <c r="D105" s="16"/>
      <c r="E105" s="25"/>
      <c r="F105" s="89"/>
      <c r="G105" s="70"/>
      <c r="H105" s="17"/>
      <c r="P105" s="30"/>
      <c r="Q105" s="30"/>
      <c r="R105" s="96"/>
      <c r="S105" s="108"/>
      <c r="T105" s="121"/>
    </row>
    <row r="106" spans="1:20" s="18" customFormat="1" ht="15" hidden="1">
      <c r="A106" s="25" t="s">
        <v>2</v>
      </c>
      <c r="B106" s="11"/>
      <c r="C106" s="9"/>
      <c r="D106" s="16"/>
      <c r="E106" s="25"/>
      <c r="F106" s="89"/>
      <c r="G106" s="70"/>
      <c r="H106" s="17"/>
      <c r="K106" s="19"/>
      <c r="P106" s="30"/>
      <c r="Q106" s="30"/>
      <c r="R106" s="96" t="s">
        <v>61</v>
      </c>
      <c r="S106" s="108"/>
      <c r="T106" s="121" t="s">
        <v>47</v>
      </c>
    </row>
    <row r="107" spans="1:20" s="18" customFormat="1" ht="15" hidden="1">
      <c r="A107" s="25"/>
      <c r="B107" s="131"/>
      <c r="C107" s="16"/>
      <c r="D107" s="16"/>
      <c r="E107" s="16"/>
      <c r="F107" s="89"/>
      <c r="G107" s="63"/>
      <c r="H107" s="17"/>
      <c r="P107" s="30"/>
      <c r="Q107" s="30"/>
      <c r="R107" s="96"/>
      <c r="S107" s="108"/>
      <c r="T107" s="98"/>
    </row>
    <row r="108" spans="1:20" ht="14.25" hidden="1">
      <c r="A108" s="66"/>
      <c r="B108" s="25"/>
      <c r="C108" s="13"/>
      <c r="D108" s="13"/>
      <c r="E108" s="13"/>
      <c r="F108" s="89"/>
      <c r="G108" s="17"/>
      <c r="H108" s="6"/>
      <c r="P108" s="30"/>
      <c r="Q108" s="30"/>
      <c r="R108" s="96"/>
      <c r="S108" s="108"/>
      <c r="T108" s="98"/>
    </row>
    <row r="109" spans="1:20" ht="15" hidden="1">
      <c r="A109" s="66"/>
      <c r="B109" s="66" t="s">
        <v>6</v>
      </c>
      <c r="C109" s="13"/>
      <c r="D109" s="13"/>
      <c r="E109" s="13"/>
      <c r="F109" s="71">
        <f>SUM(F100:F107)</f>
        <v>0</v>
      </c>
      <c r="G109" s="17"/>
      <c r="H109" s="6"/>
      <c r="P109" s="30"/>
      <c r="Q109" s="30"/>
      <c r="R109" s="96"/>
      <c r="S109" s="34">
        <f>SUM(S100:S108)</f>
        <v>0</v>
      </c>
      <c r="T109" s="98"/>
    </row>
    <row r="110" spans="1:20" ht="14.25" hidden="1">
      <c r="A110" s="66"/>
      <c r="B110" s="25"/>
      <c r="C110" s="13"/>
      <c r="D110" s="13"/>
      <c r="E110" s="13"/>
      <c r="F110" s="89"/>
      <c r="G110" s="17"/>
      <c r="H110" s="6"/>
      <c r="P110" s="30"/>
      <c r="Q110" s="30"/>
      <c r="R110" s="13"/>
      <c r="S110" s="102"/>
      <c r="T110" s="104"/>
    </row>
    <row r="111" spans="1:20" ht="14.25" hidden="1">
      <c r="A111" s="5"/>
      <c r="B111" s="5"/>
      <c r="C111" s="27"/>
      <c r="D111" s="27"/>
      <c r="E111" s="27"/>
      <c r="F111" s="36"/>
      <c r="G111" s="78"/>
      <c r="H111" s="6"/>
      <c r="P111" s="30"/>
      <c r="Q111" s="30"/>
      <c r="T111" s="64"/>
    </row>
    <row r="112" spans="1:20" ht="15" hidden="1">
      <c r="A112" s="16" t="s">
        <v>75</v>
      </c>
      <c r="B112" s="16"/>
      <c r="C112" s="16"/>
      <c r="D112" s="16"/>
      <c r="E112" s="16"/>
      <c r="F112" s="28"/>
      <c r="G112" s="28"/>
      <c r="H112" s="6"/>
      <c r="P112" s="30"/>
      <c r="Q112" s="30"/>
      <c r="T112" s="64"/>
    </row>
    <row r="113" spans="1:20" ht="15" hidden="1">
      <c r="A113" s="15" t="s">
        <v>20</v>
      </c>
      <c r="B113" s="24"/>
      <c r="C113" s="77"/>
      <c r="D113" s="16"/>
      <c r="E113" s="16"/>
      <c r="F113" s="36"/>
      <c r="G113" s="36"/>
      <c r="H113" s="6"/>
      <c r="P113" s="30"/>
      <c r="Q113" s="30"/>
      <c r="T113" s="64"/>
    </row>
    <row r="114" spans="1:8" ht="13.5" customHeight="1" hidden="1">
      <c r="A114" s="68"/>
      <c r="B114" s="22"/>
      <c r="C114" s="22"/>
      <c r="D114" s="23"/>
      <c r="E114" s="23"/>
      <c r="F114" s="55"/>
      <c r="G114" s="73"/>
      <c r="H114" s="6"/>
    </row>
    <row r="115" spans="1:8" ht="13.5" customHeight="1" hidden="1">
      <c r="A115" s="68"/>
      <c r="B115" s="22"/>
      <c r="C115" s="22"/>
      <c r="D115" s="23"/>
      <c r="E115" s="23"/>
      <c r="F115" s="55"/>
      <c r="G115" s="73"/>
      <c r="H115" s="6"/>
    </row>
    <row r="116" spans="1:8" ht="13.5" customHeight="1" hidden="1">
      <c r="A116" s="68"/>
      <c r="B116" s="22"/>
      <c r="C116" s="22"/>
      <c r="D116" s="23"/>
      <c r="E116" s="23"/>
      <c r="F116" s="55"/>
      <c r="G116" s="73"/>
      <c r="H116" s="6"/>
    </row>
    <row r="117" spans="1:20" ht="13.5" customHeight="1" hidden="1">
      <c r="A117" s="72"/>
      <c r="B117" s="9"/>
      <c r="C117" s="126" t="s">
        <v>56</v>
      </c>
      <c r="D117" s="8"/>
      <c r="E117" s="8"/>
      <c r="F117" s="3"/>
      <c r="G117" s="73"/>
      <c r="H117" s="6"/>
      <c r="P117" s="32" t="s">
        <v>11</v>
      </c>
      <c r="Q117" s="32" t="s">
        <v>9</v>
      </c>
      <c r="R117" s="18" t="s">
        <v>21</v>
      </c>
      <c r="S117" s="18"/>
      <c r="T117" s="18"/>
    </row>
    <row r="118" spans="1:20" ht="13.5" customHeight="1" hidden="1">
      <c r="A118" s="72"/>
      <c r="B118" s="9"/>
      <c r="C118" s="38"/>
      <c r="D118" s="8"/>
      <c r="E118" s="8"/>
      <c r="F118" s="3"/>
      <c r="G118" s="73"/>
      <c r="H118" s="6"/>
      <c r="P118" s="32"/>
      <c r="Q118" s="32"/>
      <c r="R118" s="18"/>
      <c r="S118" s="18"/>
      <c r="T118" s="18"/>
    </row>
    <row r="119" spans="1:20" ht="13.5" customHeight="1" hidden="1">
      <c r="A119" s="72"/>
      <c r="B119" s="9"/>
      <c r="C119" s="38"/>
      <c r="D119" s="8"/>
      <c r="E119" s="8"/>
      <c r="F119" s="3"/>
      <c r="G119" s="73"/>
      <c r="H119" s="6"/>
      <c r="P119" s="32"/>
      <c r="Q119" s="32"/>
      <c r="R119" s="18"/>
      <c r="S119" s="93"/>
      <c r="T119" s="18"/>
    </row>
    <row r="120" spans="1:17" ht="9" customHeight="1" hidden="1" thickBot="1">
      <c r="A120" s="72"/>
      <c r="B120" s="9"/>
      <c r="C120" s="10"/>
      <c r="D120" s="8"/>
      <c r="E120" s="8"/>
      <c r="F120" s="3"/>
      <c r="G120" s="73"/>
      <c r="H120" s="6"/>
      <c r="P120" s="30"/>
      <c r="Q120" s="30"/>
    </row>
    <row r="121" spans="1:20" ht="19.5" customHeight="1" hidden="1">
      <c r="A121" s="125" t="s">
        <v>14</v>
      </c>
      <c r="B121" s="9"/>
      <c r="C121" s="20"/>
      <c r="D121" s="20"/>
      <c r="E121" s="20"/>
      <c r="F121" s="89"/>
      <c r="G121" s="88"/>
      <c r="H121" s="6"/>
      <c r="P121" s="30"/>
      <c r="Q121" s="30"/>
      <c r="R121" s="99"/>
      <c r="S121" s="95"/>
      <c r="T121" s="100"/>
    </row>
    <row r="122" spans="1:20" ht="13.5" customHeight="1" hidden="1">
      <c r="A122" s="72"/>
      <c r="B122" s="9"/>
      <c r="C122" s="20"/>
      <c r="D122" s="20"/>
      <c r="E122" s="20"/>
      <c r="F122" s="89"/>
      <c r="G122" s="88"/>
      <c r="H122" s="6"/>
      <c r="P122" s="30"/>
      <c r="Q122" s="30"/>
      <c r="R122" s="110"/>
      <c r="S122" s="111"/>
      <c r="T122" s="112"/>
    </row>
    <row r="123" spans="1:20" ht="13.5" customHeight="1" hidden="1">
      <c r="A123" s="25" t="s">
        <v>35</v>
      </c>
      <c r="B123" s="25"/>
      <c r="C123" s="20"/>
      <c r="D123" s="20"/>
      <c r="E123" s="20"/>
      <c r="F123" s="60"/>
      <c r="G123" s="88"/>
      <c r="H123" s="6"/>
      <c r="K123" s="19"/>
      <c r="P123" s="30"/>
      <c r="Q123" s="30"/>
      <c r="R123" s="96" t="s">
        <v>29</v>
      </c>
      <c r="S123" s="33"/>
      <c r="T123" s="135" t="s">
        <v>50</v>
      </c>
    </row>
    <row r="124" spans="1:20" ht="13.5" customHeight="1" hidden="1">
      <c r="A124" s="25"/>
      <c r="B124" s="25"/>
      <c r="C124" s="20"/>
      <c r="D124" s="20"/>
      <c r="E124" s="20"/>
      <c r="F124" s="60"/>
      <c r="G124" s="88"/>
      <c r="H124" s="6"/>
      <c r="K124" s="19"/>
      <c r="P124" s="30"/>
      <c r="Q124" s="30"/>
      <c r="R124" s="97"/>
      <c r="S124" s="33"/>
      <c r="T124" s="42"/>
    </row>
    <row r="125" spans="1:20" ht="13.5" customHeight="1" hidden="1">
      <c r="A125" s="25"/>
      <c r="B125" s="11"/>
      <c r="C125" s="10"/>
      <c r="D125" s="8"/>
      <c r="E125" s="8"/>
      <c r="F125" s="89"/>
      <c r="G125" s="88"/>
      <c r="H125" s="6"/>
      <c r="K125" s="19"/>
      <c r="P125" s="30"/>
      <c r="Q125" s="30"/>
      <c r="R125" s="97"/>
      <c r="S125" s="33"/>
      <c r="T125" s="42"/>
    </row>
    <row r="126" spans="1:20" ht="13.5" customHeight="1" hidden="1">
      <c r="A126" s="25"/>
      <c r="B126" s="11"/>
      <c r="C126" s="10"/>
      <c r="D126" s="8"/>
      <c r="E126" s="8"/>
      <c r="F126" s="89"/>
      <c r="G126" s="88"/>
      <c r="H126" s="6"/>
      <c r="K126" s="19"/>
      <c r="P126" s="30"/>
      <c r="Q126" s="30"/>
      <c r="R126" s="97"/>
      <c r="S126" s="30"/>
      <c r="T126" s="42"/>
    </row>
    <row r="127" spans="1:20" ht="13.5" customHeight="1" hidden="1">
      <c r="A127" s="65"/>
      <c r="B127" s="74" t="s">
        <v>3</v>
      </c>
      <c r="C127" s="74"/>
      <c r="D127" s="75"/>
      <c r="E127" s="75"/>
      <c r="F127" s="71">
        <f>SUM(F119:F125)</f>
        <v>0</v>
      </c>
      <c r="G127" s="17"/>
      <c r="H127" s="6"/>
      <c r="P127" s="30"/>
      <c r="Q127" s="30"/>
      <c r="R127" s="97"/>
      <c r="S127" s="34">
        <f>SUM(S123:S125)</f>
        <v>0</v>
      </c>
      <c r="T127" s="42"/>
    </row>
    <row r="128" spans="1:20" ht="13.5" customHeight="1" hidden="1">
      <c r="A128" s="80"/>
      <c r="B128" s="61"/>
      <c r="C128" s="61"/>
      <c r="D128" s="62"/>
      <c r="E128" s="62"/>
      <c r="F128" s="59"/>
      <c r="G128" s="81"/>
      <c r="H128" s="6"/>
      <c r="P128" s="30"/>
      <c r="Q128" s="30"/>
      <c r="R128" s="13"/>
      <c r="S128" s="13"/>
      <c r="T128" s="104"/>
    </row>
    <row r="129" spans="1:20" s="18" customFormat="1" ht="15" hidden="1">
      <c r="A129" s="16" t="s">
        <v>76</v>
      </c>
      <c r="B129" s="16"/>
      <c r="C129" s="16"/>
      <c r="D129" s="16"/>
      <c r="E129" s="16"/>
      <c r="F129" s="29"/>
      <c r="G129" s="63"/>
      <c r="H129" s="17"/>
      <c r="P129" s="31"/>
      <c r="Q129" s="31"/>
      <c r="T129" s="90"/>
    </row>
    <row r="130" spans="1:20" s="18" customFormat="1" ht="15" hidden="1">
      <c r="A130" s="16" t="s">
        <v>4</v>
      </c>
      <c r="B130" s="4"/>
      <c r="C130" s="48"/>
      <c r="D130" s="16"/>
      <c r="E130" s="16"/>
      <c r="F130" s="29"/>
      <c r="G130" s="63"/>
      <c r="H130" s="17"/>
      <c r="P130" s="32" t="s">
        <v>11</v>
      </c>
      <c r="Q130" s="32" t="s">
        <v>9</v>
      </c>
      <c r="T130" s="90"/>
    </row>
    <row r="131" spans="1:20" s="18" customFormat="1" ht="15" hidden="1">
      <c r="A131" s="16"/>
      <c r="B131" s="24"/>
      <c r="C131" s="15"/>
      <c r="D131" s="16"/>
      <c r="E131" s="16"/>
      <c r="F131" s="29"/>
      <c r="G131" s="63"/>
      <c r="H131" s="17"/>
      <c r="P131" s="32"/>
      <c r="Q131" s="32"/>
      <c r="T131" s="90"/>
    </row>
    <row r="132" spans="1:20" s="18" customFormat="1" ht="15" hidden="1">
      <c r="A132" s="16"/>
      <c r="B132" s="24"/>
      <c r="C132" s="15"/>
      <c r="D132" s="16"/>
      <c r="E132" s="16"/>
      <c r="F132" s="132"/>
      <c r="G132" s="63"/>
      <c r="H132" s="17"/>
      <c r="P132" s="32"/>
      <c r="Q132" s="32"/>
      <c r="T132" s="90"/>
    </row>
    <row r="133" spans="1:20" s="18" customFormat="1" ht="20.25" hidden="1">
      <c r="A133" s="125" t="s">
        <v>18</v>
      </c>
      <c r="B133" s="11"/>
      <c r="C133" s="15"/>
      <c r="D133" s="16"/>
      <c r="E133" s="16"/>
      <c r="F133" s="60"/>
      <c r="G133" s="82"/>
      <c r="H133" s="17"/>
      <c r="K133" s="21"/>
      <c r="P133" s="30"/>
      <c r="Q133" s="30"/>
      <c r="T133" s="90"/>
    </row>
    <row r="134" spans="1:20" s="18" customFormat="1" ht="15.75" hidden="1">
      <c r="A134" s="124"/>
      <c r="B134" s="11"/>
      <c r="C134" s="15"/>
      <c r="D134" s="16"/>
      <c r="E134" s="16"/>
      <c r="F134" s="60"/>
      <c r="G134" s="82"/>
      <c r="H134" s="17"/>
      <c r="K134" s="21"/>
      <c r="P134" s="30"/>
      <c r="Q134" s="30"/>
      <c r="T134" s="90"/>
    </row>
    <row r="135" spans="1:20" s="18" customFormat="1" ht="15" hidden="1">
      <c r="A135" s="9" t="s">
        <v>22</v>
      </c>
      <c r="B135" s="11"/>
      <c r="C135" s="15"/>
      <c r="D135" s="16"/>
      <c r="E135" s="16"/>
      <c r="F135" s="60"/>
      <c r="G135" s="82"/>
      <c r="H135" s="17"/>
      <c r="K135" s="21"/>
      <c r="P135" s="30"/>
      <c r="Q135" s="30"/>
      <c r="R135" s="43"/>
      <c r="S135" s="43"/>
      <c r="T135" s="104"/>
    </row>
    <row r="136" spans="1:20" s="18" customFormat="1" ht="15" hidden="1">
      <c r="A136" s="9"/>
      <c r="B136" s="11"/>
      <c r="C136" s="15"/>
      <c r="D136" s="16"/>
      <c r="E136" s="16"/>
      <c r="F136" s="60"/>
      <c r="G136" s="82"/>
      <c r="H136" s="17"/>
      <c r="K136" s="21"/>
      <c r="P136" s="30"/>
      <c r="Q136" s="30"/>
      <c r="R136" s="31"/>
      <c r="S136" s="31"/>
      <c r="T136" s="34"/>
    </row>
    <row r="137" spans="1:20" s="18" customFormat="1" ht="15" hidden="1">
      <c r="A137" s="25" t="s">
        <v>2</v>
      </c>
      <c r="B137" s="11"/>
      <c r="C137" s="10"/>
      <c r="D137" s="16"/>
      <c r="E137" s="16"/>
      <c r="F137" s="60"/>
      <c r="G137" s="82"/>
      <c r="H137" s="17"/>
      <c r="K137" s="21"/>
      <c r="P137" s="30"/>
      <c r="Q137" s="30"/>
      <c r="R137" s="94" t="s">
        <v>28</v>
      </c>
      <c r="S137" s="108"/>
      <c r="T137" s="115" t="s">
        <v>50</v>
      </c>
    </row>
    <row r="138" spans="1:23" s="18" customFormat="1" ht="15" hidden="1">
      <c r="A138" s="25" t="s">
        <v>2</v>
      </c>
      <c r="B138" s="11"/>
      <c r="C138" s="15"/>
      <c r="D138" s="16"/>
      <c r="E138" s="16"/>
      <c r="F138" s="60"/>
      <c r="G138" s="82"/>
      <c r="H138" s="17"/>
      <c r="K138" s="21"/>
      <c r="P138" s="30"/>
      <c r="Q138" s="30"/>
      <c r="R138" s="94"/>
      <c r="S138" s="108"/>
      <c r="T138" s="108"/>
      <c r="U138" s="157">
        <f>S137+S138</f>
        <v>0</v>
      </c>
      <c r="V138" s="157"/>
      <c r="W138" s="157"/>
    </row>
    <row r="139" spans="1:20" s="18" customFormat="1" ht="15" hidden="1">
      <c r="A139" s="9" t="s">
        <v>7</v>
      </c>
      <c r="B139" s="11"/>
      <c r="C139" s="15"/>
      <c r="D139" s="16"/>
      <c r="E139" s="16"/>
      <c r="F139" s="60"/>
      <c r="G139" s="82"/>
      <c r="H139" s="17"/>
      <c r="K139" s="21"/>
      <c r="P139" s="30"/>
      <c r="Q139" s="30"/>
      <c r="R139" s="94"/>
      <c r="S139" s="94"/>
      <c r="T139" s="108"/>
    </row>
    <row r="140" spans="1:20" s="18" customFormat="1" ht="15" hidden="1">
      <c r="A140" s="25" t="s">
        <v>2</v>
      </c>
      <c r="B140" s="11"/>
      <c r="C140" s="10"/>
      <c r="D140" s="16"/>
      <c r="E140" s="16"/>
      <c r="F140" s="60"/>
      <c r="G140" s="82"/>
      <c r="H140" s="17"/>
      <c r="K140" s="21"/>
      <c r="P140" s="30"/>
      <c r="Q140" s="30"/>
      <c r="R140" s="94" t="s">
        <v>61</v>
      </c>
      <c r="S140" s="108"/>
      <c r="T140" s="115" t="s">
        <v>50</v>
      </c>
    </row>
    <row r="141" spans="1:23" s="18" customFormat="1" ht="15" hidden="1">
      <c r="A141" s="25"/>
      <c r="B141" s="11"/>
      <c r="C141" s="10"/>
      <c r="D141" s="16"/>
      <c r="E141" s="16"/>
      <c r="F141" s="60"/>
      <c r="G141" s="82"/>
      <c r="H141" s="17"/>
      <c r="K141" s="21"/>
      <c r="P141" s="30"/>
      <c r="Q141" s="30"/>
      <c r="R141" s="94"/>
      <c r="S141" s="108"/>
      <c r="T141" s="115"/>
      <c r="U141" s="160">
        <f>S140+S141</f>
        <v>0</v>
      </c>
      <c r="V141" s="160"/>
      <c r="W141" s="160"/>
    </row>
    <row r="142" spans="1:23" s="18" customFormat="1" ht="15" hidden="1">
      <c r="A142" s="25" t="s">
        <v>64</v>
      </c>
      <c r="B142" s="11"/>
      <c r="C142" s="10"/>
      <c r="D142" s="16"/>
      <c r="E142" s="16"/>
      <c r="F142" s="60"/>
      <c r="G142" s="82"/>
      <c r="H142" s="17"/>
      <c r="K142" s="21"/>
      <c r="P142" s="30"/>
      <c r="Q142" s="30"/>
      <c r="R142" s="94" t="s">
        <v>69</v>
      </c>
      <c r="S142" s="108"/>
      <c r="T142" s="115"/>
      <c r="U142" s="160"/>
      <c r="V142" s="160"/>
      <c r="W142" s="160"/>
    </row>
    <row r="143" spans="1:23" s="18" customFormat="1" ht="15" hidden="1">
      <c r="A143" s="25" t="s">
        <v>64</v>
      </c>
      <c r="B143" s="11"/>
      <c r="C143" s="10"/>
      <c r="D143" s="16"/>
      <c r="E143" s="16"/>
      <c r="F143" s="60"/>
      <c r="G143" s="82"/>
      <c r="H143" s="17"/>
      <c r="K143" s="21"/>
      <c r="P143" s="30"/>
      <c r="Q143" s="30"/>
      <c r="R143" s="94" t="s">
        <v>70</v>
      </c>
      <c r="S143" s="108"/>
      <c r="T143" s="115"/>
      <c r="U143" s="160"/>
      <c r="V143" s="160"/>
      <c r="W143" s="160"/>
    </row>
    <row r="144" spans="1:23" s="18" customFormat="1" ht="15" hidden="1">
      <c r="A144" s="25" t="s">
        <v>64</v>
      </c>
      <c r="B144" s="11"/>
      <c r="C144" s="10"/>
      <c r="D144" s="16"/>
      <c r="E144" s="16"/>
      <c r="F144" s="60"/>
      <c r="G144" s="82"/>
      <c r="H144" s="17"/>
      <c r="K144" s="21"/>
      <c r="P144" s="30"/>
      <c r="Q144" s="30"/>
      <c r="R144" s="94" t="s">
        <v>71</v>
      </c>
      <c r="S144" s="108"/>
      <c r="T144" s="115"/>
      <c r="U144" s="160"/>
      <c r="V144" s="160"/>
      <c r="W144" s="160"/>
    </row>
    <row r="145" spans="1:23" s="18" customFormat="1" ht="15" hidden="1">
      <c r="A145" s="25"/>
      <c r="B145" s="11"/>
      <c r="C145" s="10"/>
      <c r="D145" s="16"/>
      <c r="E145" s="16"/>
      <c r="F145" s="60"/>
      <c r="G145" s="82"/>
      <c r="H145" s="17"/>
      <c r="K145" s="21"/>
      <c r="P145" s="30"/>
      <c r="Q145" s="30"/>
      <c r="R145" s="94"/>
      <c r="S145" s="108"/>
      <c r="T145" s="115"/>
      <c r="U145" s="160"/>
      <c r="V145" s="160"/>
      <c r="W145" s="160"/>
    </row>
    <row r="146" spans="1:23" s="18" customFormat="1" ht="15" hidden="1">
      <c r="A146" s="25"/>
      <c r="B146" s="11"/>
      <c r="C146" s="10"/>
      <c r="D146" s="16"/>
      <c r="E146" s="16"/>
      <c r="F146" s="60"/>
      <c r="G146" s="82"/>
      <c r="H146" s="17"/>
      <c r="K146" s="21"/>
      <c r="P146" s="30"/>
      <c r="Q146" s="30"/>
      <c r="R146" s="94"/>
      <c r="S146" s="108"/>
      <c r="T146" s="115"/>
      <c r="U146" s="160"/>
      <c r="V146" s="160"/>
      <c r="W146" s="160"/>
    </row>
    <row r="147" spans="1:20" s="18" customFormat="1" ht="15" hidden="1">
      <c r="A147" s="9" t="s">
        <v>15</v>
      </c>
      <c r="B147" s="11"/>
      <c r="C147" s="10"/>
      <c r="D147" s="16"/>
      <c r="E147" s="16"/>
      <c r="F147" s="60"/>
      <c r="G147" s="82"/>
      <c r="H147" s="17"/>
      <c r="K147" s="21"/>
      <c r="P147" s="30"/>
      <c r="Q147" s="30"/>
      <c r="R147" s="94"/>
      <c r="S147" s="108"/>
      <c r="T147" s="115"/>
    </row>
    <row r="148" spans="1:20" s="18" customFormat="1" ht="15" hidden="1">
      <c r="A148" s="25" t="s">
        <v>65</v>
      </c>
      <c r="B148" s="11"/>
      <c r="C148" s="10"/>
      <c r="D148" s="16"/>
      <c r="E148" s="16"/>
      <c r="F148" s="60"/>
      <c r="G148" s="82"/>
      <c r="H148" s="17"/>
      <c r="K148" s="21"/>
      <c r="P148" s="30"/>
      <c r="Q148" s="30"/>
      <c r="R148" s="94" t="s">
        <v>72</v>
      </c>
      <c r="S148" s="108"/>
      <c r="T148" s="115"/>
    </row>
    <row r="149" spans="1:20" s="18" customFormat="1" ht="15" hidden="1">
      <c r="A149" s="25" t="s">
        <v>65</v>
      </c>
      <c r="B149" s="11"/>
      <c r="C149" s="10"/>
      <c r="D149" s="16"/>
      <c r="E149" s="16"/>
      <c r="F149" s="60"/>
      <c r="G149" s="82"/>
      <c r="H149" s="17"/>
      <c r="K149" s="21"/>
      <c r="P149" s="30"/>
      <c r="Q149" s="30"/>
      <c r="R149" s="94" t="s">
        <v>63</v>
      </c>
      <c r="S149" s="108"/>
      <c r="T149" s="115" t="s">
        <v>50</v>
      </c>
    </row>
    <row r="150" spans="1:20" s="18" customFormat="1" ht="15" hidden="1">
      <c r="A150" s="25" t="s">
        <v>65</v>
      </c>
      <c r="B150" s="11"/>
      <c r="C150" s="10"/>
      <c r="D150" s="16"/>
      <c r="E150" s="16"/>
      <c r="F150" s="60"/>
      <c r="G150" s="82"/>
      <c r="H150" s="17"/>
      <c r="K150" s="21"/>
      <c r="P150" s="30"/>
      <c r="Q150" s="30"/>
      <c r="R150" s="94" t="s">
        <v>73</v>
      </c>
      <c r="S150" s="108"/>
      <c r="T150" s="115"/>
    </row>
    <row r="151" spans="1:20" s="18" customFormat="1" ht="15" hidden="1">
      <c r="A151" s="16"/>
      <c r="B151" s="24"/>
      <c r="C151" s="15"/>
      <c r="D151" s="16"/>
      <c r="E151" s="16"/>
      <c r="F151" s="132"/>
      <c r="G151" s="63"/>
      <c r="H151" s="17"/>
      <c r="K151" s="21"/>
      <c r="P151" s="30">
        <v>3000</v>
      </c>
      <c r="Q151" s="30">
        <v>8510111</v>
      </c>
      <c r="R151" s="94"/>
      <c r="S151" s="94"/>
      <c r="T151" s="108"/>
    </row>
    <row r="152" spans="1:20" ht="15" hidden="1">
      <c r="A152" s="66"/>
      <c r="B152" s="66" t="s">
        <v>6</v>
      </c>
      <c r="C152" s="13"/>
      <c r="D152" s="13"/>
      <c r="E152" s="13"/>
      <c r="F152" s="71">
        <f>SUM(F133:F151)</f>
        <v>0</v>
      </c>
      <c r="G152" s="17"/>
      <c r="H152" s="6"/>
      <c r="P152" s="30">
        <v>3000</v>
      </c>
      <c r="Q152" s="30">
        <v>8510111</v>
      </c>
      <c r="R152" s="67"/>
      <c r="S152" s="104">
        <f>SUM(S137:S151)</f>
        <v>0</v>
      </c>
      <c r="T152" s="104"/>
    </row>
    <row r="153" spans="1:20" ht="15" hidden="1">
      <c r="A153" s="57"/>
      <c r="B153" s="57"/>
      <c r="C153" s="58"/>
      <c r="D153" s="58"/>
      <c r="E153" s="58"/>
      <c r="F153" s="59"/>
      <c r="G153" s="81"/>
      <c r="H153" s="6"/>
      <c r="P153" s="30"/>
      <c r="Q153" s="30"/>
      <c r="R153" s="67"/>
      <c r="S153" s="67"/>
      <c r="T153" s="103"/>
    </row>
    <row r="154" spans="1:20" ht="14.25" hidden="1">
      <c r="A154" s="5"/>
      <c r="B154" s="5"/>
      <c r="C154" s="27"/>
      <c r="D154" s="27"/>
      <c r="E154" s="27"/>
      <c r="F154" s="36"/>
      <c r="G154" s="78"/>
      <c r="H154" s="6"/>
      <c r="P154" s="30"/>
      <c r="Q154" s="30"/>
      <c r="R154" s="67"/>
      <c r="S154" s="67"/>
      <c r="T154" s="103"/>
    </row>
    <row r="155" spans="1:20" ht="15" hidden="1">
      <c r="A155" s="16" t="s">
        <v>77</v>
      </c>
      <c r="B155" s="16"/>
      <c r="C155" s="16"/>
      <c r="D155" s="16"/>
      <c r="E155" s="16"/>
      <c r="F155" s="28"/>
      <c r="G155" s="28"/>
      <c r="H155" s="6"/>
      <c r="P155" s="30"/>
      <c r="Q155" s="30"/>
      <c r="R155" s="91"/>
      <c r="S155" s="91"/>
      <c r="T155" s="92"/>
    </row>
    <row r="156" spans="1:20" ht="15" hidden="1">
      <c r="A156" s="16" t="s">
        <v>4</v>
      </c>
      <c r="B156" s="4"/>
      <c r="C156" s="48"/>
      <c r="D156" s="16"/>
      <c r="E156" s="16"/>
      <c r="F156" s="36"/>
      <c r="G156" s="36"/>
      <c r="H156" s="6"/>
      <c r="P156" s="30"/>
      <c r="Q156" s="30"/>
      <c r="R156" s="91"/>
      <c r="S156" s="91"/>
      <c r="T156" s="92"/>
    </row>
    <row r="157" spans="1:20" ht="15" hidden="1">
      <c r="A157" s="16"/>
      <c r="B157" s="24"/>
      <c r="C157" s="15"/>
      <c r="D157" s="16"/>
      <c r="E157" s="16"/>
      <c r="F157" s="36"/>
      <c r="G157" s="36"/>
      <c r="H157" s="6"/>
      <c r="P157" s="30"/>
      <c r="Q157" s="30"/>
      <c r="R157" s="91"/>
      <c r="S157" s="91"/>
      <c r="T157" s="92"/>
    </row>
    <row r="158" spans="1:20" ht="10.5" customHeight="1">
      <c r="A158" s="16"/>
      <c r="B158" s="24"/>
      <c r="C158" s="15"/>
      <c r="D158" s="16"/>
      <c r="E158" s="16"/>
      <c r="F158" s="36"/>
      <c r="G158" s="36"/>
      <c r="H158" s="6"/>
      <c r="P158" s="30"/>
      <c r="Q158" s="30"/>
      <c r="T158" s="64"/>
    </row>
    <row r="159" spans="1:17" ht="15" hidden="1">
      <c r="A159" s="16"/>
      <c r="B159" s="24"/>
      <c r="C159" s="15"/>
      <c r="D159" s="16"/>
      <c r="E159" s="16"/>
      <c r="F159" s="36"/>
      <c r="G159" s="36"/>
      <c r="H159" s="6"/>
      <c r="P159" s="30"/>
      <c r="Q159" s="30"/>
    </row>
    <row r="160" spans="1:17" ht="15" hidden="1">
      <c r="A160" s="16"/>
      <c r="B160" s="24"/>
      <c r="C160" s="15"/>
      <c r="D160" s="16"/>
      <c r="E160" s="16"/>
      <c r="F160" s="36"/>
      <c r="G160" s="36"/>
      <c r="H160" s="6"/>
      <c r="P160" s="30"/>
      <c r="Q160" s="30"/>
    </row>
    <row r="161" spans="1:17" ht="15" hidden="1">
      <c r="A161" s="16"/>
      <c r="B161" s="24"/>
      <c r="C161" s="15"/>
      <c r="D161" s="16"/>
      <c r="E161" s="16"/>
      <c r="F161" s="36"/>
      <c r="G161" s="36"/>
      <c r="H161" s="6"/>
      <c r="P161" s="30"/>
      <c r="Q161" s="30"/>
    </row>
    <row r="162" spans="1:20" ht="15" hidden="1">
      <c r="A162" s="16"/>
      <c r="B162" s="24"/>
      <c r="C162" s="15"/>
      <c r="D162" s="16"/>
      <c r="E162" s="16"/>
      <c r="F162" s="36"/>
      <c r="G162" s="36"/>
      <c r="H162" s="6"/>
      <c r="P162" s="30"/>
      <c r="Q162" s="30"/>
      <c r="R162" s="18" t="s">
        <v>21</v>
      </c>
      <c r="S162" s="18"/>
      <c r="T162" s="18"/>
    </row>
    <row r="163" spans="1:20" ht="18" hidden="1">
      <c r="A163" s="72"/>
      <c r="B163" s="9"/>
      <c r="C163" s="126" t="s">
        <v>55</v>
      </c>
      <c r="D163" s="8"/>
      <c r="E163" s="8"/>
      <c r="F163" s="3"/>
      <c r="G163" s="73"/>
      <c r="P163" s="32" t="s">
        <v>11</v>
      </c>
      <c r="Q163" s="32" t="s">
        <v>9</v>
      </c>
      <c r="R163" s="18"/>
      <c r="S163" s="18"/>
      <c r="T163" s="18"/>
    </row>
    <row r="164" spans="1:20" ht="15.75" hidden="1">
      <c r="A164" s="72"/>
      <c r="B164" s="9"/>
      <c r="C164" s="38"/>
      <c r="D164" s="8"/>
      <c r="E164" s="8"/>
      <c r="F164" s="3"/>
      <c r="G164" s="73"/>
      <c r="P164" s="32"/>
      <c r="Q164" s="32"/>
      <c r="R164" s="18"/>
      <c r="S164" s="93"/>
      <c r="T164" s="18"/>
    </row>
    <row r="165" spans="1:17" ht="20.25" hidden="1">
      <c r="A165" s="125" t="s">
        <v>54</v>
      </c>
      <c r="B165" s="9"/>
      <c r="C165" s="38"/>
      <c r="D165" s="8"/>
      <c r="E165" s="8"/>
      <c r="F165" s="1"/>
      <c r="G165" s="73"/>
      <c r="P165" s="32"/>
      <c r="Q165" s="32"/>
    </row>
    <row r="166" spans="1:17" ht="20.25" hidden="1">
      <c r="A166" s="125"/>
      <c r="B166" s="9"/>
      <c r="C166" s="38"/>
      <c r="D166" s="8"/>
      <c r="E166" s="8"/>
      <c r="F166" s="1"/>
      <c r="G166" s="73"/>
      <c r="P166" s="32"/>
      <c r="Q166" s="32"/>
    </row>
    <row r="167" spans="1:20" ht="15.75" hidden="1">
      <c r="A167" s="323" t="s">
        <v>81</v>
      </c>
      <c r="B167" s="25" t="s">
        <v>113</v>
      </c>
      <c r="C167" s="38"/>
      <c r="D167" s="8"/>
      <c r="E167" s="8"/>
      <c r="F167" s="340"/>
      <c r="G167" s="73"/>
      <c r="P167" s="32"/>
      <c r="Q167" s="32"/>
      <c r="R167" s="30"/>
      <c r="S167" s="30"/>
      <c r="T167" s="30"/>
    </row>
    <row r="168" spans="1:20" ht="16.5" customHeight="1" hidden="1">
      <c r="A168" s="323" t="s">
        <v>81</v>
      </c>
      <c r="B168" s="25" t="s">
        <v>112</v>
      </c>
      <c r="C168" s="323"/>
      <c r="D168" s="8"/>
      <c r="E168" s="8"/>
      <c r="F168" s="340"/>
      <c r="G168" s="73"/>
      <c r="P168" s="32"/>
      <c r="Q168" s="32"/>
      <c r="R168" s="94" t="s">
        <v>29</v>
      </c>
      <c r="S168" s="343"/>
      <c r="T168" s="117" t="s">
        <v>60</v>
      </c>
    </row>
    <row r="169" spans="1:20" ht="20.25" hidden="1">
      <c r="A169" s="125"/>
      <c r="B169" s="9"/>
      <c r="C169" s="38"/>
      <c r="D169" s="8"/>
      <c r="E169" s="8"/>
      <c r="F169" s="331"/>
      <c r="G169" s="73"/>
      <c r="P169" s="32"/>
      <c r="Q169" s="32"/>
      <c r="R169" s="30"/>
      <c r="S169" s="30"/>
      <c r="T169" s="30"/>
    </row>
    <row r="170" spans="1:20" ht="15" hidden="1">
      <c r="A170" s="122" t="s">
        <v>2</v>
      </c>
      <c r="B170" s="101" t="s">
        <v>100</v>
      </c>
      <c r="C170" s="129"/>
      <c r="D170" s="190"/>
      <c r="E170" s="230"/>
      <c r="F170" s="340"/>
      <c r="G170" s="17"/>
      <c r="P170" s="30"/>
      <c r="Q170" s="30"/>
      <c r="R170" s="324" t="s">
        <v>123</v>
      </c>
      <c r="S170" s="346"/>
      <c r="T170" s="325" t="s">
        <v>97</v>
      </c>
    </row>
    <row r="171" spans="1:20" ht="15.75" hidden="1">
      <c r="A171" s="68"/>
      <c r="B171" s="101"/>
      <c r="C171" s="191"/>
      <c r="D171" s="190"/>
      <c r="E171" s="230"/>
      <c r="F171" s="332"/>
      <c r="G171" s="73"/>
      <c r="P171" s="30"/>
      <c r="Q171" s="30"/>
      <c r="R171" s="30"/>
      <c r="S171" s="326"/>
      <c r="T171" s="30"/>
    </row>
    <row r="172" spans="1:20" ht="15.75" hidden="1">
      <c r="A172" s="68"/>
      <c r="B172" s="204" t="s">
        <v>91</v>
      </c>
      <c r="C172" s="191"/>
      <c r="D172" s="190"/>
      <c r="E172" s="230"/>
      <c r="F172" s="332">
        <f>SUM(F167:F171)</f>
        <v>0</v>
      </c>
      <c r="G172" s="73"/>
      <c r="P172" s="30"/>
      <c r="Q172" s="30"/>
      <c r="R172" s="13"/>
      <c r="S172" s="230"/>
      <c r="T172" s="13"/>
    </row>
    <row r="173" spans="1:20" ht="15.75" hidden="1">
      <c r="A173" s="68"/>
      <c r="B173" s="101"/>
      <c r="C173" s="191"/>
      <c r="D173" s="190"/>
      <c r="E173" s="230"/>
      <c r="F173" s="132"/>
      <c r="G173" s="73"/>
      <c r="P173" s="30"/>
      <c r="Q173" s="30"/>
      <c r="R173" s="13"/>
      <c r="S173" s="104"/>
      <c r="T173" s="13"/>
    </row>
    <row r="174" spans="1:20" ht="15" hidden="1">
      <c r="A174" s="278" t="s">
        <v>106</v>
      </c>
      <c r="B174" s="294"/>
      <c r="C174" s="295"/>
      <c r="D174" s="296"/>
      <c r="E174" s="297"/>
      <c r="F174" s="298"/>
      <c r="G174" s="283"/>
      <c r="P174" s="30"/>
      <c r="Q174" s="30"/>
      <c r="R174" s="13"/>
      <c r="S174" s="104"/>
      <c r="T174" s="13"/>
    </row>
    <row r="175" spans="1:20" ht="15" hidden="1">
      <c r="A175" s="284" t="s">
        <v>4</v>
      </c>
      <c r="B175" s="299"/>
      <c r="C175" s="286">
        <v>66998427</v>
      </c>
      <c r="D175" s="287"/>
      <c r="E175" s="287"/>
      <c r="F175" s="300"/>
      <c r="G175" s="289"/>
      <c r="P175" s="30"/>
      <c r="Q175" s="30"/>
      <c r="R175" s="13"/>
      <c r="S175" s="13"/>
      <c r="T175" s="13"/>
    </row>
    <row r="176" spans="1:20" ht="15" hidden="1">
      <c r="A176" s="16"/>
      <c r="B176" s="24"/>
      <c r="C176" s="15"/>
      <c r="D176" s="16"/>
      <c r="E176" s="16"/>
      <c r="F176" s="71"/>
      <c r="G176" s="63"/>
      <c r="P176" s="30"/>
      <c r="Q176" s="30"/>
      <c r="R176" s="13"/>
      <c r="S176" s="13"/>
      <c r="T176" s="13"/>
    </row>
    <row r="177" spans="1:20" ht="15" hidden="1">
      <c r="A177" s="16"/>
      <c r="B177" s="24"/>
      <c r="C177" s="15"/>
      <c r="D177" s="16"/>
      <c r="E177" s="16"/>
      <c r="F177" s="71"/>
      <c r="G177" s="63"/>
      <c r="P177" s="30"/>
      <c r="Q177" s="30"/>
      <c r="R177" s="13"/>
      <c r="S177" s="13"/>
      <c r="T177" s="13"/>
    </row>
    <row r="178" spans="1:20" ht="20.25" hidden="1">
      <c r="A178" s="125" t="s">
        <v>18</v>
      </c>
      <c r="B178" s="24"/>
      <c r="C178" s="15"/>
      <c r="D178" s="16"/>
      <c r="E178" s="16"/>
      <c r="F178" s="71"/>
      <c r="G178" s="63"/>
      <c r="P178" s="30"/>
      <c r="Q178" s="30"/>
      <c r="R178" s="13"/>
      <c r="S178" s="13"/>
      <c r="T178" s="13"/>
    </row>
    <row r="179" spans="1:20" ht="15" hidden="1">
      <c r="A179" s="25"/>
      <c r="B179" s="24"/>
      <c r="C179" s="15"/>
      <c r="D179" s="16"/>
      <c r="E179" s="16"/>
      <c r="F179" s="89"/>
      <c r="G179" s="63"/>
      <c r="P179" s="32"/>
      <c r="Q179" s="32"/>
      <c r="R179" s="13"/>
      <c r="S179" s="13"/>
      <c r="T179" s="13"/>
    </row>
    <row r="180" spans="1:17" s="18" customFormat="1" ht="15" hidden="1">
      <c r="A180" s="49" t="s">
        <v>5</v>
      </c>
      <c r="B180" s="24"/>
      <c r="C180" s="15"/>
      <c r="D180" s="16"/>
      <c r="E180" s="235"/>
      <c r="F180" s="89"/>
      <c r="G180" s="83"/>
      <c r="H180" s="17"/>
      <c r="P180" s="31"/>
      <c r="Q180" s="31"/>
    </row>
    <row r="181" spans="1:20" s="18" customFormat="1" ht="14.25" hidden="1">
      <c r="A181" s="25" t="s">
        <v>2</v>
      </c>
      <c r="B181" s="11" t="s">
        <v>114</v>
      </c>
      <c r="C181" s="10"/>
      <c r="D181" s="8"/>
      <c r="E181" s="236"/>
      <c r="F181" s="341"/>
      <c r="G181" s="78"/>
      <c r="H181" s="17"/>
      <c r="K181" s="19"/>
      <c r="P181" s="30"/>
      <c r="Q181" s="266"/>
      <c r="R181" s="94" t="s">
        <v>48</v>
      </c>
      <c r="S181" s="344"/>
      <c r="T181" s="117" t="s">
        <v>97</v>
      </c>
    </row>
    <row r="182" spans="1:20" s="18" customFormat="1" ht="14.25" hidden="1">
      <c r="A182" s="25" t="s">
        <v>2</v>
      </c>
      <c r="B182" s="11" t="s">
        <v>116</v>
      </c>
      <c r="C182" s="10"/>
      <c r="D182" s="8"/>
      <c r="E182" s="236"/>
      <c r="F182" s="341"/>
      <c r="G182" s="78"/>
      <c r="H182" s="17"/>
      <c r="K182" s="19"/>
      <c r="P182" s="30"/>
      <c r="Q182" s="266"/>
      <c r="R182" s="94"/>
      <c r="S182" s="103"/>
      <c r="T182" s="117"/>
    </row>
    <row r="183" spans="1:20" s="18" customFormat="1" ht="14.25" hidden="1">
      <c r="A183" s="25"/>
      <c r="B183" s="11"/>
      <c r="C183" s="10"/>
      <c r="D183" s="8"/>
      <c r="E183" s="236"/>
      <c r="F183" s="341"/>
      <c r="G183" s="78"/>
      <c r="H183" s="17"/>
      <c r="K183" s="19"/>
      <c r="P183" s="30"/>
      <c r="Q183" s="266"/>
      <c r="R183" s="94"/>
      <c r="S183" s="103"/>
      <c r="T183" s="117"/>
    </row>
    <row r="184" spans="1:20" s="18" customFormat="1" ht="15" hidden="1">
      <c r="A184" s="9" t="s">
        <v>7</v>
      </c>
      <c r="B184" s="24"/>
      <c r="C184" s="15"/>
      <c r="D184" s="16"/>
      <c r="E184" s="235"/>
      <c r="F184" s="340"/>
      <c r="G184" s="78"/>
      <c r="H184" s="17"/>
      <c r="K184" s="19"/>
      <c r="P184" s="30"/>
      <c r="Q184" s="266"/>
      <c r="R184" s="94"/>
      <c r="S184" s="103"/>
      <c r="T184" s="31"/>
    </row>
    <row r="185" spans="1:20" s="18" customFormat="1" ht="14.25" hidden="1">
      <c r="A185" s="25" t="s">
        <v>2</v>
      </c>
      <c r="B185" s="11" t="s">
        <v>89</v>
      </c>
      <c r="C185" s="10"/>
      <c r="D185" s="8"/>
      <c r="E185" s="236"/>
      <c r="F185" s="342"/>
      <c r="G185" s="78"/>
      <c r="H185" s="17"/>
      <c r="I185" s="18" t="s">
        <v>8</v>
      </c>
      <c r="J185" s="18">
        <v>531124</v>
      </c>
      <c r="K185" s="19">
        <v>21.789</v>
      </c>
      <c r="P185" s="30">
        <v>5000</v>
      </c>
      <c r="Q185" s="266">
        <v>9101231</v>
      </c>
      <c r="R185" s="94" t="s">
        <v>61</v>
      </c>
      <c r="S185" s="345"/>
      <c r="T185" s="117" t="s">
        <v>97</v>
      </c>
    </row>
    <row r="186" spans="1:20" s="18" customFormat="1" ht="14.25" hidden="1">
      <c r="A186" s="25" t="s">
        <v>2</v>
      </c>
      <c r="B186" s="11" t="s">
        <v>115</v>
      </c>
      <c r="C186" s="10"/>
      <c r="D186" s="8"/>
      <c r="E186" s="236"/>
      <c r="F186" s="342"/>
      <c r="G186" s="328"/>
      <c r="H186" s="17"/>
      <c r="K186" s="19"/>
      <c r="P186" s="30"/>
      <c r="Q186" s="266"/>
      <c r="R186" s="94"/>
      <c r="S186" s="103"/>
      <c r="T186" s="117"/>
    </row>
    <row r="187" spans="1:20" s="18" customFormat="1" ht="14.25" hidden="1">
      <c r="A187" s="25"/>
      <c r="B187" s="11"/>
      <c r="C187" s="10"/>
      <c r="D187" s="8"/>
      <c r="E187" s="236"/>
      <c r="F187" s="330"/>
      <c r="G187" s="78"/>
      <c r="H187" s="17"/>
      <c r="K187" s="19"/>
      <c r="P187" s="30"/>
      <c r="Q187" s="266"/>
      <c r="R187" s="94"/>
      <c r="S187" s="103"/>
      <c r="T187" s="117"/>
    </row>
    <row r="188" spans="1:20" s="18" customFormat="1" ht="15" hidden="1">
      <c r="A188" s="9" t="s">
        <v>12</v>
      </c>
      <c r="B188" s="11"/>
      <c r="C188" s="10"/>
      <c r="D188" s="8"/>
      <c r="E188" s="236"/>
      <c r="F188" s="322"/>
      <c r="G188" s="78"/>
      <c r="H188" s="17"/>
      <c r="K188" s="19"/>
      <c r="P188" s="30"/>
      <c r="Q188" s="266"/>
      <c r="R188" s="94"/>
      <c r="S188" s="103"/>
      <c r="T188" s="117"/>
    </row>
    <row r="189" spans="1:20" s="18" customFormat="1" ht="14.25" hidden="1">
      <c r="A189" s="25" t="s">
        <v>2</v>
      </c>
      <c r="B189" s="11" t="s">
        <v>107</v>
      </c>
      <c r="C189" s="10"/>
      <c r="D189" s="8"/>
      <c r="F189" s="327"/>
      <c r="G189" s="78"/>
      <c r="H189" s="17"/>
      <c r="K189" s="19"/>
      <c r="P189" s="30"/>
      <c r="Q189" s="266"/>
      <c r="R189" s="94" t="s">
        <v>69</v>
      </c>
      <c r="S189" s="345"/>
      <c r="T189" s="117" t="s">
        <v>97</v>
      </c>
    </row>
    <row r="190" spans="1:20" s="18" customFormat="1" ht="14.25" hidden="1">
      <c r="A190" s="25"/>
      <c r="B190" s="11" t="s">
        <v>108</v>
      </c>
      <c r="C190" s="10"/>
      <c r="D190" s="8"/>
      <c r="F190" s="327"/>
      <c r="G190" s="78"/>
      <c r="H190" s="17"/>
      <c r="K190" s="19"/>
      <c r="P190" s="30"/>
      <c r="Q190" s="266"/>
      <c r="R190" s="94" t="s">
        <v>119</v>
      </c>
      <c r="S190" s="345"/>
      <c r="T190" s="117"/>
    </row>
    <row r="191" spans="1:20" s="18" customFormat="1" ht="14.25" hidden="1">
      <c r="A191" s="25"/>
      <c r="B191" s="11" t="s">
        <v>109</v>
      </c>
      <c r="C191" s="10"/>
      <c r="D191" s="8"/>
      <c r="F191" s="327"/>
      <c r="G191" s="78"/>
      <c r="H191" s="17"/>
      <c r="K191" s="19"/>
      <c r="P191" s="30"/>
      <c r="Q191" s="266"/>
      <c r="R191" s="94" t="s">
        <v>120</v>
      </c>
      <c r="S191" s="345"/>
      <c r="T191" s="117"/>
    </row>
    <row r="192" spans="1:20" s="18" customFormat="1" ht="14.25" hidden="1">
      <c r="A192" s="25"/>
      <c r="B192" s="11" t="s">
        <v>110</v>
      </c>
      <c r="C192" s="10"/>
      <c r="D192" s="8"/>
      <c r="F192" s="327"/>
      <c r="G192" s="78"/>
      <c r="H192" s="17"/>
      <c r="K192" s="19"/>
      <c r="P192" s="30"/>
      <c r="Q192" s="266"/>
      <c r="R192" s="94" t="s">
        <v>121</v>
      </c>
      <c r="S192" s="345"/>
      <c r="T192" s="117"/>
    </row>
    <row r="193" spans="1:20" s="18" customFormat="1" ht="14.25" hidden="1">
      <c r="A193" s="25"/>
      <c r="B193" s="11" t="s">
        <v>111</v>
      </c>
      <c r="C193" s="10"/>
      <c r="D193" s="8"/>
      <c r="F193" s="327"/>
      <c r="G193" s="78"/>
      <c r="H193" s="17"/>
      <c r="K193" s="19"/>
      <c r="P193" s="30"/>
      <c r="Q193" s="266"/>
      <c r="R193" s="94" t="s">
        <v>122</v>
      </c>
      <c r="S193" s="345"/>
      <c r="T193" s="117"/>
    </row>
    <row r="194" spans="1:20" s="18" customFormat="1" ht="14.25" hidden="1">
      <c r="A194" s="25"/>
      <c r="B194" s="11"/>
      <c r="C194" s="10"/>
      <c r="D194" s="8"/>
      <c r="E194" s="236"/>
      <c r="F194" s="256"/>
      <c r="G194" s="78"/>
      <c r="H194" s="17"/>
      <c r="K194" s="19"/>
      <c r="P194" s="30"/>
      <c r="Q194" s="266"/>
      <c r="R194" s="94"/>
      <c r="S194" s="103"/>
      <c r="T194" s="117"/>
    </row>
    <row r="195" spans="1:20" s="18" customFormat="1" ht="15" hidden="1">
      <c r="A195" s="9" t="s">
        <v>88</v>
      </c>
      <c r="B195" s="11"/>
      <c r="C195" s="10"/>
      <c r="D195" s="8"/>
      <c r="E195" s="236"/>
      <c r="F195" s="89"/>
      <c r="G195" s="78"/>
      <c r="H195" s="17"/>
      <c r="K195" s="19"/>
      <c r="P195" s="30"/>
      <c r="Q195" s="266"/>
      <c r="R195" s="94"/>
      <c r="S195" s="103"/>
      <c r="T195" s="117"/>
    </row>
    <row r="196" spans="1:20" s="18" customFormat="1" ht="15" hidden="1">
      <c r="A196" s="25" t="s">
        <v>81</v>
      </c>
      <c r="B196" s="101"/>
      <c r="C196" s="191"/>
      <c r="D196" s="190"/>
      <c r="E196" s="230"/>
      <c r="F196" s="332"/>
      <c r="G196" s="78"/>
      <c r="H196" s="17"/>
      <c r="K196" s="19"/>
      <c r="P196" s="30"/>
      <c r="Q196" s="266"/>
      <c r="R196" s="186"/>
      <c r="S196" s="103"/>
      <c r="T196" s="187"/>
    </row>
    <row r="197" spans="1:20" s="18" customFormat="1" ht="15" hidden="1">
      <c r="A197" s="25" t="s">
        <v>81</v>
      </c>
      <c r="B197" s="101"/>
      <c r="C197" s="191"/>
      <c r="D197" s="190"/>
      <c r="E197" s="230"/>
      <c r="F197" s="332"/>
      <c r="G197" s="78"/>
      <c r="H197" s="17"/>
      <c r="K197" s="19"/>
      <c r="P197" s="30"/>
      <c r="Q197" s="266"/>
      <c r="R197" s="186"/>
      <c r="S197" s="123"/>
      <c r="T197" s="187"/>
    </row>
    <row r="198" spans="1:20" ht="15" hidden="1">
      <c r="A198" s="16"/>
      <c r="B198" s="132" t="s">
        <v>92</v>
      </c>
      <c r="C198" s="132"/>
      <c r="D198" s="132"/>
      <c r="E198" s="132"/>
      <c r="F198" s="332">
        <f>F189+F190+F191+F192++F181+F182+F185+F186+F193</f>
        <v>0</v>
      </c>
      <c r="G198" s="36"/>
      <c r="P198" s="30">
        <v>5000</v>
      </c>
      <c r="Q198" s="266">
        <v>9100511</v>
      </c>
      <c r="R198" s="13"/>
      <c r="S198" s="13"/>
      <c r="T198" s="13"/>
    </row>
    <row r="199" spans="1:19" ht="15" hidden="1">
      <c r="A199" s="57"/>
      <c r="B199" s="57"/>
      <c r="C199" s="58"/>
      <c r="D199" s="58"/>
      <c r="E199" s="58"/>
      <c r="F199" s="107"/>
      <c r="G199" s="106"/>
      <c r="P199" s="30"/>
      <c r="Q199" s="30"/>
      <c r="S199" s="90">
        <f>SUM(S181:S198)</f>
        <v>0</v>
      </c>
    </row>
    <row r="200" spans="1:18" ht="14.25" hidden="1">
      <c r="A200" s="5"/>
      <c r="B200" s="5"/>
      <c r="C200" s="27"/>
      <c r="D200" s="27"/>
      <c r="E200" s="27"/>
      <c r="F200" s="89"/>
      <c r="G200" s="78"/>
      <c r="P200" s="30"/>
      <c r="Q200" s="30"/>
      <c r="R200" s="64"/>
    </row>
    <row r="201" spans="1:17" ht="15" hidden="1">
      <c r="A201" s="278" t="s">
        <v>105</v>
      </c>
      <c r="B201" s="281"/>
      <c r="C201" s="281"/>
      <c r="D201" s="281"/>
      <c r="E201" s="281"/>
      <c r="F201" s="290"/>
      <c r="G201" s="291"/>
      <c r="P201" s="30"/>
      <c r="Q201" s="30"/>
    </row>
    <row r="202" spans="1:17" ht="15" hidden="1">
      <c r="A202" s="284" t="s">
        <v>4</v>
      </c>
      <c r="B202" s="299"/>
      <c r="C202" s="286">
        <v>66998427</v>
      </c>
      <c r="D202" s="287"/>
      <c r="E202" s="287"/>
      <c r="F202" s="292"/>
      <c r="G202" s="293"/>
      <c r="P202" s="30"/>
      <c r="Q202" s="30"/>
    </row>
    <row r="203" spans="1:17" ht="15" hidden="1">
      <c r="A203" s="16"/>
      <c r="B203" s="4"/>
      <c r="C203" s="15"/>
      <c r="D203" s="16"/>
      <c r="E203" s="16"/>
      <c r="F203" s="36"/>
      <c r="G203" s="36"/>
      <c r="P203" s="30"/>
      <c r="Q203" s="30"/>
    </row>
    <row r="204" spans="1:17" ht="15">
      <c r="A204" s="239"/>
      <c r="B204" s="240"/>
      <c r="C204" s="241"/>
      <c r="D204" s="239"/>
      <c r="E204" s="16"/>
      <c r="F204" s="36"/>
      <c r="G204" s="36"/>
      <c r="P204" s="30"/>
      <c r="Q204" s="30"/>
    </row>
    <row r="205" spans="1:17" ht="18">
      <c r="A205" s="242"/>
      <c r="B205" s="243"/>
      <c r="C205" s="244" t="s">
        <v>57</v>
      </c>
      <c r="D205" s="242"/>
      <c r="E205" s="16"/>
      <c r="F205" s="36"/>
      <c r="G205" s="36"/>
      <c r="P205" s="30"/>
      <c r="Q205" s="30"/>
    </row>
    <row r="206" spans="1:17" ht="15">
      <c r="A206" s="16"/>
      <c r="B206" s="4"/>
      <c r="C206" s="15"/>
      <c r="D206" s="16"/>
      <c r="E206" s="16"/>
      <c r="F206" s="89"/>
      <c r="G206" s="89"/>
      <c r="P206" s="30"/>
      <c r="Q206" s="30"/>
    </row>
    <row r="207" spans="1:17" ht="18">
      <c r="A207" s="245" t="s">
        <v>14</v>
      </c>
      <c r="B207" s="4"/>
      <c r="C207" s="15"/>
      <c r="D207" s="16"/>
      <c r="E207" s="16"/>
      <c r="F207" s="89"/>
      <c r="G207" s="89"/>
      <c r="P207" s="30"/>
      <c r="Q207" s="30"/>
    </row>
    <row r="208" spans="1:20" ht="18">
      <c r="A208" s="245"/>
      <c r="B208" s="204" t="s">
        <v>36</v>
      </c>
      <c r="C208" s="15"/>
      <c r="D208" s="16"/>
      <c r="E208" s="16"/>
      <c r="F208" s="232">
        <v>23266</v>
      </c>
      <c r="G208" s="89"/>
      <c r="P208" s="30"/>
      <c r="Q208" s="30"/>
      <c r="R208" s="264" t="s">
        <v>29</v>
      </c>
      <c r="S208" s="265">
        <v>23266</v>
      </c>
      <c r="T208" s="264" t="s">
        <v>60</v>
      </c>
    </row>
    <row r="209" spans="1:20" ht="15.75">
      <c r="A209" s="124"/>
      <c r="B209" s="238"/>
      <c r="C209" s="124"/>
      <c r="D209" s="124"/>
      <c r="E209" s="124"/>
      <c r="F209" s="336"/>
      <c r="G209" s="372"/>
      <c r="P209" s="30"/>
      <c r="Q209" s="30"/>
      <c r="R209" s="362"/>
      <c r="S209" s="265"/>
      <c r="T209" s="362"/>
    </row>
    <row r="210" spans="1:20" ht="15.75">
      <c r="A210" s="124"/>
      <c r="B210" s="238" t="s">
        <v>91</v>
      </c>
      <c r="C210" s="124"/>
      <c r="D210" s="124"/>
      <c r="E210" s="124"/>
      <c r="F210" s="373">
        <f>SUM(F208:F209)</f>
        <v>23266</v>
      </c>
      <c r="G210" s="372"/>
      <c r="P210" s="30"/>
      <c r="Q210" s="30"/>
      <c r="R210" s="362"/>
      <c r="S210" s="366">
        <f>SUM(S208:S209)</f>
        <v>23266</v>
      </c>
      <c r="T210" s="362"/>
    </row>
    <row r="211" spans="1:20" ht="15.75">
      <c r="A211" s="124"/>
      <c r="B211" s="238"/>
      <c r="C211" s="124"/>
      <c r="D211" s="124"/>
      <c r="E211" s="124"/>
      <c r="F211" s="374"/>
      <c r="G211" s="372"/>
      <c r="P211" s="30"/>
      <c r="Q211" s="30"/>
      <c r="R211" s="362"/>
      <c r="S211" s="265"/>
      <c r="T211" s="362"/>
    </row>
    <row r="212" spans="1:20" ht="15.75">
      <c r="A212" s="278" t="s">
        <v>146</v>
      </c>
      <c r="B212" s="294"/>
      <c r="C212" s="295"/>
      <c r="D212" s="296"/>
      <c r="E212" s="297"/>
      <c r="F212" s="298"/>
      <c r="G212" s="301"/>
      <c r="P212" s="30"/>
      <c r="Q212" s="30"/>
      <c r="R212" s="30"/>
      <c r="S212" s="33"/>
      <c r="T212" s="30"/>
    </row>
    <row r="213" spans="1:20" ht="15.75">
      <c r="A213" s="284" t="s">
        <v>4</v>
      </c>
      <c r="B213" s="299"/>
      <c r="C213" s="286">
        <v>230702309</v>
      </c>
      <c r="D213" s="287"/>
      <c r="E213" s="287"/>
      <c r="F213" s="300"/>
      <c r="G213" s="302"/>
      <c r="P213" s="30"/>
      <c r="Q213" s="30"/>
      <c r="R213" s="30"/>
      <c r="S213" s="34"/>
      <c r="T213" s="30"/>
    </row>
    <row r="214" spans="1:17" ht="15.75">
      <c r="A214" s="124"/>
      <c r="B214" s="238"/>
      <c r="C214" s="124"/>
      <c r="D214" s="124"/>
      <c r="E214" s="124"/>
      <c r="F214" s="372"/>
      <c r="G214" s="246"/>
      <c r="P214" s="30"/>
      <c r="Q214" s="30"/>
    </row>
    <row r="215" spans="1:17" ht="18">
      <c r="A215" s="245" t="s">
        <v>18</v>
      </c>
      <c r="B215" s="238"/>
      <c r="C215" s="124"/>
      <c r="D215" s="124"/>
      <c r="E215" s="124"/>
      <c r="F215" s="372"/>
      <c r="G215" s="246"/>
      <c r="P215" s="30"/>
      <c r="Q215" s="30"/>
    </row>
    <row r="216" spans="1:17" ht="18">
      <c r="A216" s="245"/>
      <c r="B216" s="238"/>
      <c r="C216" s="124"/>
      <c r="D216" s="124"/>
      <c r="E216" s="124"/>
      <c r="F216" s="372"/>
      <c r="G216" s="246"/>
      <c r="P216" s="30"/>
      <c r="Q216" s="30"/>
    </row>
    <row r="217" spans="1:17" ht="15.75">
      <c r="A217" s="72" t="s">
        <v>155</v>
      </c>
      <c r="B217" s="238"/>
      <c r="C217" s="124"/>
      <c r="D217" s="124"/>
      <c r="E217" s="124"/>
      <c r="F217" s="372"/>
      <c r="G217" s="246"/>
      <c r="P217" s="30"/>
      <c r="Q217" s="30"/>
    </row>
    <row r="218" spans="1:20" ht="18">
      <c r="A218" s="245"/>
      <c r="B218" s="248" t="s">
        <v>36</v>
      </c>
      <c r="C218" s="124"/>
      <c r="D218" s="124"/>
      <c r="E218" s="124"/>
      <c r="F218" s="384">
        <v>18731</v>
      </c>
      <c r="G218" s="246"/>
      <c r="P218" s="30"/>
      <c r="Q218" s="30"/>
      <c r="R218" s="264" t="s">
        <v>48</v>
      </c>
      <c r="S218" s="265">
        <v>18731</v>
      </c>
      <c r="T218" s="264" t="s">
        <v>47</v>
      </c>
    </row>
    <row r="219" spans="1:20" ht="15.75">
      <c r="A219" s="124"/>
      <c r="B219" s="238"/>
      <c r="C219" s="124"/>
      <c r="D219" s="124"/>
      <c r="E219" s="124"/>
      <c r="F219" s="382"/>
      <c r="G219" s="246"/>
      <c r="P219" s="30"/>
      <c r="Q219" s="30"/>
      <c r="R219" s="264"/>
      <c r="S219" s="265"/>
      <c r="T219" s="264"/>
    </row>
    <row r="220" spans="1:20" ht="15.75">
      <c r="A220" s="72" t="s">
        <v>7</v>
      </c>
      <c r="B220" s="238"/>
      <c r="C220" s="124"/>
      <c r="D220" s="124"/>
      <c r="E220" s="124"/>
      <c r="F220" s="382"/>
      <c r="G220" s="246"/>
      <c r="P220" s="30"/>
      <c r="Q220" s="30"/>
      <c r="R220" s="362"/>
      <c r="S220" s="265"/>
      <c r="T220" s="362"/>
    </row>
    <row r="221" spans="1:20" ht="15">
      <c r="A221" s="247"/>
      <c r="B221" s="248" t="s">
        <v>126</v>
      </c>
      <c r="C221" s="247"/>
      <c r="D221" s="247"/>
      <c r="E221" s="249"/>
      <c r="F221" s="382">
        <v>4535</v>
      </c>
      <c r="G221" s="246"/>
      <c r="P221" s="30"/>
      <c r="Q221" s="30"/>
      <c r="R221" s="264" t="s">
        <v>61</v>
      </c>
      <c r="S221" s="265">
        <v>4535</v>
      </c>
      <c r="T221" s="264" t="s">
        <v>47</v>
      </c>
    </row>
    <row r="222" spans="1:20" ht="15">
      <c r="A222" s="247"/>
      <c r="B222" s="248"/>
      <c r="C222" s="247"/>
      <c r="D222" s="247"/>
      <c r="E222" s="249"/>
      <c r="F222" s="382"/>
      <c r="G222" s="246"/>
      <c r="P222" s="30"/>
      <c r="Q222" s="30"/>
      <c r="R222" s="264"/>
      <c r="S222" s="265"/>
      <c r="T222" s="362"/>
    </row>
    <row r="223" spans="1:20" ht="15.75">
      <c r="A223" s="72"/>
      <c r="B223" s="248"/>
      <c r="C223" s="247"/>
      <c r="D223" s="247"/>
      <c r="E223" s="249"/>
      <c r="F223" s="383"/>
      <c r="G223" s="246"/>
      <c r="P223" s="30"/>
      <c r="Q223" s="30"/>
      <c r="R223" s="264"/>
      <c r="S223" s="265"/>
      <c r="T223" s="362"/>
    </row>
    <row r="224" spans="1:20" ht="15">
      <c r="A224" s="247"/>
      <c r="B224" s="248"/>
      <c r="C224" s="247"/>
      <c r="D224" s="247"/>
      <c r="E224" s="249"/>
      <c r="F224" s="338"/>
      <c r="G224" s="246"/>
      <c r="P224" s="30"/>
      <c r="Q224" s="30"/>
      <c r="R224" s="264"/>
      <c r="S224" s="265"/>
      <c r="T224" s="264"/>
    </row>
    <row r="225" spans="1:20" ht="15.75">
      <c r="A225" s="124"/>
      <c r="B225" s="238"/>
      <c r="C225" s="124"/>
      <c r="D225" s="124"/>
      <c r="E225" s="124"/>
      <c r="F225" s="338"/>
      <c r="G225" s="246"/>
      <c r="P225" s="30"/>
      <c r="Q225" s="30"/>
      <c r="R225" s="397"/>
      <c r="S225" s="398">
        <f>SUM(S218:S224)</f>
        <v>23266</v>
      </c>
      <c r="T225" s="397"/>
    </row>
    <row r="226" spans="1:20" ht="15.75">
      <c r="A226" s="124"/>
      <c r="B226" s="238" t="s">
        <v>92</v>
      </c>
      <c r="C226" s="124"/>
      <c r="D226" s="124"/>
      <c r="E226" s="124"/>
      <c r="F226" s="339">
        <f>SUM(F218:F225)</f>
        <v>23266</v>
      </c>
      <c r="G226" s="246"/>
      <c r="P226" s="30"/>
      <c r="Q226" s="266"/>
      <c r="R226" s="362"/>
      <c r="S226" s="265"/>
      <c r="T226" s="362"/>
    </row>
    <row r="227" spans="1:20" ht="15.75">
      <c r="A227" s="124"/>
      <c r="B227" s="238"/>
      <c r="C227" s="124"/>
      <c r="D227" s="124"/>
      <c r="E227" s="124"/>
      <c r="F227" s="339"/>
      <c r="G227" s="246"/>
      <c r="P227" s="30"/>
      <c r="Q227" s="266"/>
      <c r="R227" s="13"/>
      <c r="S227" s="102"/>
      <c r="T227" s="13"/>
    </row>
    <row r="228" spans="1:20" ht="15.75">
      <c r="A228" s="124"/>
      <c r="B228" s="238"/>
      <c r="C228" s="124"/>
      <c r="D228" s="124"/>
      <c r="E228" s="124"/>
      <c r="F228" s="339"/>
      <c r="G228" s="246"/>
      <c r="P228" s="30"/>
      <c r="Q228" s="266"/>
      <c r="R228" s="13"/>
      <c r="S228" s="102"/>
      <c r="T228" s="13"/>
    </row>
    <row r="229" spans="1:20" ht="15.75">
      <c r="A229" s="124"/>
      <c r="B229" s="238"/>
      <c r="C229" s="124"/>
      <c r="D229" s="124"/>
      <c r="E229" s="124"/>
      <c r="F229" s="246"/>
      <c r="G229" s="246"/>
      <c r="P229" s="30"/>
      <c r="Q229" s="266"/>
      <c r="R229" s="13"/>
      <c r="S229" s="104"/>
      <c r="T229" s="13"/>
    </row>
    <row r="230" spans="1:17" ht="15.75">
      <c r="A230" s="278" t="s">
        <v>146</v>
      </c>
      <c r="B230" s="294"/>
      <c r="C230" s="295"/>
      <c r="D230" s="296"/>
      <c r="E230" s="297"/>
      <c r="F230" s="298"/>
      <c r="G230" s="301"/>
      <c r="P230" s="30"/>
      <c r="Q230" s="30"/>
    </row>
    <row r="231" spans="1:17" ht="15.75">
      <c r="A231" s="284" t="s">
        <v>4</v>
      </c>
      <c r="B231" s="299"/>
      <c r="C231" s="286">
        <v>230705309</v>
      </c>
      <c r="D231" s="287"/>
      <c r="E231" s="287"/>
      <c r="F231" s="300"/>
      <c r="G231" s="302"/>
      <c r="P231" s="30"/>
      <c r="Q231" s="30"/>
    </row>
    <row r="232" spans="1:17" ht="15.75">
      <c r="A232" s="124"/>
      <c r="B232" s="238"/>
      <c r="C232" s="124"/>
      <c r="D232" s="124"/>
      <c r="E232" s="124"/>
      <c r="F232" s="246"/>
      <c r="G232" s="246"/>
      <c r="P232" s="30"/>
      <c r="Q232" s="30"/>
    </row>
    <row r="233" spans="1:17" ht="15.75">
      <c r="A233" s="124"/>
      <c r="B233" s="238"/>
      <c r="C233" s="124"/>
      <c r="D233" s="124"/>
      <c r="E233" s="124"/>
      <c r="F233" s="246"/>
      <c r="G233" s="246"/>
      <c r="P233" s="30"/>
      <c r="Q233" s="30"/>
    </row>
    <row r="234" spans="1:17" ht="15.75">
      <c r="A234" s="124"/>
      <c r="B234" s="238"/>
      <c r="C234" s="124"/>
      <c r="D234" s="124"/>
      <c r="E234" s="124"/>
      <c r="F234" s="246"/>
      <c r="G234" s="246"/>
      <c r="P234" s="30"/>
      <c r="Q234" s="30"/>
    </row>
    <row r="235" spans="1:17" ht="18">
      <c r="A235" s="124"/>
      <c r="B235" s="238"/>
      <c r="C235" s="245" t="s">
        <v>93</v>
      </c>
      <c r="D235" s="124"/>
      <c r="E235" s="124"/>
      <c r="F235" s="246"/>
      <c r="G235" s="246"/>
      <c r="P235" s="30"/>
      <c r="Q235" s="30"/>
    </row>
    <row r="236" spans="1:17" ht="15.75">
      <c r="A236" s="124"/>
      <c r="B236" s="238"/>
      <c r="C236" s="124"/>
      <c r="D236" s="124"/>
      <c r="E236" s="124"/>
      <c r="F236" s="246"/>
      <c r="G236" s="246"/>
      <c r="P236" s="30"/>
      <c r="Q236" s="30"/>
    </row>
    <row r="237" spans="1:17" ht="18">
      <c r="A237" s="245" t="s">
        <v>14</v>
      </c>
      <c r="B237" s="238"/>
      <c r="C237" s="124"/>
      <c r="D237" s="124"/>
      <c r="E237" s="124"/>
      <c r="F237" s="246"/>
      <c r="G237" s="246"/>
      <c r="P237" s="30"/>
      <c r="Q237" s="30"/>
    </row>
    <row r="238" spans="1:17" ht="18">
      <c r="A238" s="245"/>
      <c r="B238" s="238"/>
      <c r="C238" s="124"/>
      <c r="D238" s="124"/>
      <c r="E238" s="124"/>
      <c r="F238" s="246"/>
      <c r="G238" s="246"/>
      <c r="P238" s="30"/>
      <c r="Q238" s="30"/>
    </row>
    <row r="239" spans="1:20" ht="18">
      <c r="A239" s="245"/>
      <c r="B239" s="248" t="s">
        <v>36</v>
      </c>
      <c r="C239" s="124"/>
      <c r="D239" s="124"/>
      <c r="E239" s="124"/>
      <c r="F239" s="338">
        <v>181713</v>
      </c>
      <c r="G239" s="246"/>
      <c r="P239" s="30"/>
      <c r="Q239" s="30"/>
      <c r="R239" s="264" t="s">
        <v>29</v>
      </c>
      <c r="S239" s="265">
        <v>181713</v>
      </c>
      <c r="T239" s="264" t="s">
        <v>60</v>
      </c>
    </row>
    <row r="240" spans="1:20" ht="18">
      <c r="A240" s="245"/>
      <c r="B240" s="238"/>
      <c r="C240" s="124"/>
      <c r="D240" s="124"/>
      <c r="E240" s="124"/>
      <c r="F240" s="246"/>
      <c r="G240" s="246"/>
      <c r="P240" s="30"/>
      <c r="Q240" s="30"/>
      <c r="R240" s="362"/>
      <c r="S240" s="362"/>
      <c r="T240" s="362"/>
    </row>
    <row r="241" spans="1:20" ht="15.75">
      <c r="A241" s="124"/>
      <c r="B241" s="238"/>
      <c r="C241" s="124"/>
      <c r="D241" s="124"/>
      <c r="E241" s="124"/>
      <c r="F241" s="333"/>
      <c r="G241" s="246"/>
      <c r="P241" s="30"/>
      <c r="Q241" s="30"/>
      <c r="R241" s="362"/>
      <c r="S241" s="265"/>
      <c r="T241" s="362"/>
    </row>
    <row r="242" spans="1:20" ht="15.75">
      <c r="A242" s="124"/>
      <c r="B242" s="238" t="s">
        <v>91</v>
      </c>
      <c r="C242" s="124"/>
      <c r="D242" s="124"/>
      <c r="E242" s="124"/>
      <c r="F242" s="334">
        <f>SUM(F239:F241)</f>
        <v>181713</v>
      </c>
      <c r="G242" s="246"/>
      <c r="P242" s="30"/>
      <c r="Q242" s="30"/>
      <c r="R242" s="362"/>
      <c r="S242" s="366">
        <f>SUM(S239:S241)</f>
        <v>181713</v>
      </c>
      <c r="T242" s="362"/>
    </row>
    <row r="243" spans="1:20" ht="15.75">
      <c r="A243" s="124"/>
      <c r="B243" s="238"/>
      <c r="C243" s="124"/>
      <c r="D243" s="124"/>
      <c r="E243" s="124"/>
      <c r="F243" s="246"/>
      <c r="G243" s="246"/>
      <c r="P243" s="30"/>
      <c r="Q243" s="30"/>
      <c r="R243" s="362"/>
      <c r="S243" s="265"/>
      <c r="T243" s="362"/>
    </row>
    <row r="244" spans="1:20" ht="15.75">
      <c r="A244" s="124"/>
      <c r="B244" s="238"/>
      <c r="C244" s="124"/>
      <c r="D244" s="124"/>
      <c r="E244" s="124"/>
      <c r="F244" s="246"/>
      <c r="G244" s="246"/>
      <c r="P244" s="30"/>
      <c r="Q244" s="30"/>
      <c r="R244" s="362"/>
      <c r="S244" s="366"/>
      <c r="T244" s="362"/>
    </row>
    <row r="245" spans="1:17" ht="15.75">
      <c r="A245" s="278" t="s">
        <v>145</v>
      </c>
      <c r="B245" s="294"/>
      <c r="C245" s="295"/>
      <c r="D245" s="296"/>
      <c r="E245" s="297"/>
      <c r="F245" s="298"/>
      <c r="G245" s="301"/>
      <c r="P245" s="30"/>
      <c r="Q245" s="30"/>
    </row>
    <row r="246" spans="1:17" ht="15">
      <c r="A246" s="284" t="s">
        <v>4</v>
      </c>
      <c r="B246" s="299"/>
      <c r="C246" s="286">
        <v>328998552</v>
      </c>
      <c r="D246" s="287"/>
      <c r="E246" s="287"/>
      <c r="F246" s="300"/>
      <c r="G246" s="293"/>
      <c r="P246" s="30"/>
      <c r="Q246" s="30"/>
    </row>
    <row r="247" spans="1:17" ht="15">
      <c r="A247" s="16"/>
      <c r="B247" s="4"/>
      <c r="C247" s="237"/>
      <c r="D247" s="16"/>
      <c r="E247" s="16"/>
      <c r="F247" s="132"/>
      <c r="G247" s="36"/>
      <c r="P247" s="30"/>
      <c r="Q247" s="30"/>
    </row>
    <row r="248" spans="1:17" ht="15">
      <c r="A248" s="16"/>
      <c r="B248" s="4"/>
      <c r="C248" s="237"/>
      <c r="D248" s="16"/>
      <c r="E248" s="16"/>
      <c r="F248" s="132"/>
      <c r="G248" s="36"/>
      <c r="P248" s="30"/>
      <c r="Q248" s="30"/>
    </row>
    <row r="249" spans="1:17" ht="18">
      <c r="A249" s="245" t="s">
        <v>18</v>
      </c>
      <c r="B249" s="4"/>
      <c r="C249" s="237"/>
      <c r="D249" s="16"/>
      <c r="E249" s="16"/>
      <c r="F249" s="132"/>
      <c r="G249" s="36"/>
      <c r="P249" s="30"/>
      <c r="Q249" s="30"/>
    </row>
    <row r="250" spans="1:17" ht="18">
      <c r="A250" s="245"/>
      <c r="B250" s="4"/>
      <c r="C250" s="237"/>
      <c r="D250" s="16"/>
      <c r="E250" s="16"/>
      <c r="F250" s="132"/>
      <c r="G250" s="36"/>
      <c r="P250" s="30"/>
      <c r="Q250" s="30"/>
    </row>
    <row r="251" spans="1:17" ht="15.75">
      <c r="A251" s="72" t="s">
        <v>155</v>
      </c>
      <c r="B251" s="4"/>
      <c r="C251" s="237"/>
      <c r="D251" s="16"/>
      <c r="E251" s="16"/>
      <c r="F251" s="132"/>
      <c r="G251" s="36"/>
      <c r="P251" s="30"/>
      <c r="Q251" s="30"/>
    </row>
    <row r="252" spans="1:20" ht="18">
      <c r="A252" s="245"/>
      <c r="B252" s="204" t="s">
        <v>36</v>
      </c>
      <c r="C252" s="237"/>
      <c r="D252" s="16"/>
      <c r="E252" s="16"/>
      <c r="F252" s="60">
        <v>146280</v>
      </c>
      <c r="G252" s="36"/>
      <c r="P252" s="30"/>
      <c r="Q252" s="30"/>
      <c r="R252" s="264" t="s">
        <v>48</v>
      </c>
      <c r="S252" s="265">
        <v>146280</v>
      </c>
      <c r="T252" s="264" t="s">
        <v>50</v>
      </c>
    </row>
    <row r="253" spans="1:20" ht="18">
      <c r="A253" s="245"/>
      <c r="B253" s="4"/>
      <c r="C253" s="237"/>
      <c r="D253" s="16"/>
      <c r="E253" s="16"/>
      <c r="F253" s="132"/>
      <c r="G253" s="36"/>
      <c r="P253" s="30"/>
      <c r="Q253" s="30"/>
      <c r="R253" s="362"/>
      <c r="S253" s="265"/>
      <c r="T253" s="362"/>
    </row>
    <row r="254" spans="1:20" ht="15.75">
      <c r="A254" s="72" t="s">
        <v>7</v>
      </c>
      <c r="B254" s="4"/>
      <c r="C254" s="237"/>
      <c r="D254" s="16"/>
      <c r="E254" s="16"/>
      <c r="F254" s="132"/>
      <c r="G254" s="36"/>
      <c r="P254" s="30"/>
      <c r="Q254" s="30"/>
      <c r="R254" s="362"/>
      <c r="S254" s="265"/>
      <c r="T254" s="362"/>
    </row>
    <row r="255" spans="1:20" ht="18">
      <c r="A255" s="245"/>
      <c r="B255" s="101" t="s">
        <v>156</v>
      </c>
      <c r="C255" s="237"/>
      <c r="D255" s="16"/>
      <c r="E255" s="16"/>
      <c r="F255" s="132">
        <v>35433</v>
      </c>
      <c r="G255" s="36"/>
      <c r="P255" s="30"/>
      <c r="Q255" s="30"/>
      <c r="R255" s="264" t="s">
        <v>61</v>
      </c>
      <c r="S255" s="265">
        <v>35433</v>
      </c>
      <c r="T255" s="362"/>
    </row>
    <row r="256" spans="1:20" ht="18">
      <c r="A256" s="245"/>
      <c r="B256" s="4"/>
      <c r="C256" s="237"/>
      <c r="D256" s="16"/>
      <c r="E256" s="16"/>
      <c r="F256" s="132"/>
      <c r="G256" s="36"/>
      <c r="P256" s="30"/>
      <c r="Q256" s="30"/>
      <c r="R256" s="362"/>
      <c r="S256" s="265"/>
      <c r="T256" s="362"/>
    </row>
    <row r="257" spans="1:20" ht="15">
      <c r="A257" s="16"/>
      <c r="B257" s="4"/>
      <c r="C257" s="237"/>
      <c r="D257" s="16"/>
      <c r="E257" s="16"/>
      <c r="F257" s="132"/>
      <c r="G257" s="36"/>
      <c r="P257" s="30"/>
      <c r="Q257" s="30"/>
      <c r="R257" s="362"/>
      <c r="S257" s="362"/>
      <c r="T257" s="362"/>
    </row>
    <row r="258" spans="1:20" ht="15.75">
      <c r="A258" s="72" t="s">
        <v>12</v>
      </c>
      <c r="B258" s="101"/>
      <c r="C258" s="237"/>
      <c r="D258" s="16"/>
      <c r="E258" s="235"/>
      <c r="F258" s="332"/>
      <c r="G258" s="36"/>
      <c r="P258" s="30"/>
      <c r="Q258" s="30"/>
      <c r="R258" s="264"/>
      <c r="S258" s="265"/>
      <c r="T258" s="264"/>
    </row>
    <row r="259" spans="1:20" ht="15.75" hidden="1">
      <c r="A259" s="25"/>
      <c r="B259" s="248"/>
      <c r="C259" s="271"/>
      <c r="D259" s="16"/>
      <c r="E259" s="235"/>
      <c r="F259" s="335"/>
      <c r="G259" s="36"/>
      <c r="P259" s="30"/>
      <c r="Q259" s="30"/>
      <c r="R259" s="264" t="s">
        <v>122</v>
      </c>
      <c r="S259" s="265"/>
      <c r="T259" s="362"/>
    </row>
    <row r="260" spans="1:20" ht="14.25" hidden="1">
      <c r="A260" s="25"/>
      <c r="B260" s="101"/>
      <c r="C260" s="271"/>
      <c r="D260" s="25"/>
      <c r="E260" s="25"/>
      <c r="F260" s="335"/>
      <c r="G260" s="36"/>
      <c r="P260" s="30"/>
      <c r="Q260" s="30"/>
      <c r="R260" s="264" t="s">
        <v>131</v>
      </c>
      <c r="S260" s="265"/>
      <c r="T260" s="264" t="s">
        <v>50</v>
      </c>
    </row>
    <row r="261" spans="1:20" ht="14.25" hidden="1">
      <c r="A261" s="25"/>
      <c r="B261" s="101"/>
      <c r="C261" s="271"/>
      <c r="D261" s="25"/>
      <c r="E261" s="25"/>
      <c r="F261" s="335"/>
      <c r="G261" s="36"/>
      <c r="P261" s="30"/>
      <c r="Q261" s="30"/>
      <c r="R261" s="264" t="s">
        <v>132</v>
      </c>
      <c r="S261" s="265"/>
      <c r="T261" s="362"/>
    </row>
    <row r="262" spans="1:20" ht="15" hidden="1">
      <c r="A262" s="16"/>
      <c r="B262" s="101"/>
      <c r="E262" s="16"/>
      <c r="F262" s="335"/>
      <c r="G262" s="36"/>
      <c r="P262" s="30"/>
      <c r="Q262" s="30"/>
      <c r="R262" s="264" t="s">
        <v>133</v>
      </c>
      <c r="S262" s="367"/>
      <c r="T262" s="362"/>
    </row>
    <row r="263" spans="1:20" ht="15" hidden="1">
      <c r="A263" s="16"/>
      <c r="B263" s="204"/>
      <c r="C263" s="237"/>
      <c r="D263" s="16"/>
      <c r="E263" s="16"/>
      <c r="F263" s="332"/>
      <c r="G263" s="36"/>
      <c r="P263" s="30"/>
      <c r="Q263" s="30"/>
      <c r="R263" s="264" t="s">
        <v>129</v>
      </c>
      <c r="S263" s="367"/>
      <c r="T263" s="362"/>
    </row>
    <row r="264" spans="1:20" ht="15" hidden="1">
      <c r="A264" s="9" t="s">
        <v>15</v>
      </c>
      <c r="B264" s="204"/>
      <c r="C264" s="237"/>
      <c r="D264" s="16"/>
      <c r="E264" s="16"/>
      <c r="F264" s="332"/>
      <c r="G264" s="36"/>
      <c r="P264" s="30"/>
      <c r="Q264" s="30"/>
      <c r="R264" s="362"/>
      <c r="S264" s="366"/>
      <c r="T264" s="362"/>
    </row>
    <row r="265" spans="1:20" ht="14.25" hidden="1">
      <c r="A265" s="25"/>
      <c r="B265" s="101"/>
      <c r="C265" s="271"/>
      <c r="D265" s="25"/>
      <c r="E265" s="25"/>
      <c r="F265" s="335"/>
      <c r="G265" s="36"/>
      <c r="P265" s="30"/>
      <c r="Q265" s="30"/>
      <c r="R265" s="264" t="s">
        <v>117</v>
      </c>
      <c r="S265" s="367"/>
      <c r="T265" s="264" t="s">
        <v>50</v>
      </c>
    </row>
    <row r="266" spans="1:20" ht="14.25" hidden="1">
      <c r="A266" s="25"/>
      <c r="B266" s="101"/>
      <c r="C266" s="271"/>
      <c r="D266" s="25"/>
      <c r="E266" s="25"/>
      <c r="F266" s="335"/>
      <c r="G266" s="36"/>
      <c r="P266" s="30"/>
      <c r="Q266" s="30"/>
      <c r="R266" s="264" t="s">
        <v>73</v>
      </c>
      <c r="S266" s="367"/>
      <c r="T266" s="362"/>
    </row>
    <row r="267" spans="1:20" ht="14.25">
      <c r="A267" s="25"/>
      <c r="B267" s="101"/>
      <c r="C267" s="271"/>
      <c r="D267" s="25"/>
      <c r="E267" s="25"/>
      <c r="F267" s="335"/>
      <c r="G267" s="36"/>
      <c r="P267" s="30"/>
      <c r="Q267" s="30"/>
      <c r="R267" s="264"/>
      <c r="S267" s="367"/>
      <c r="T267" s="362"/>
    </row>
    <row r="268" spans="1:20" ht="15.75">
      <c r="A268" s="25"/>
      <c r="B268" s="204" t="s">
        <v>94</v>
      </c>
      <c r="C268" s="237"/>
      <c r="D268" s="16"/>
      <c r="E268" s="25"/>
      <c r="F268" s="375">
        <f>SUM(F248:F266)</f>
        <v>181713</v>
      </c>
      <c r="G268" s="36"/>
      <c r="P268" s="30"/>
      <c r="Q268" s="30"/>
      <c r="R268" s="264"/>
      <c r="S268" s="366">
        <f>SUM(S252:S267)</f>
        <v>181713</v>
      </c>
      <c r="T268" s="362"/>
    </row>
    <row r="269" spans="1:20" ht="15.75">
      <c r="A269" s="124"/>
      <c r="B269" s="238"/>
      <c r="C269" s="251"/>
      <c r="D269" s="124"/>
      <c r="E269" s="124"/>
      <c r="F269" s="252"/>
      <c r="G269" s="36"/>
      <c r="P269" s="30"/>
      <c r="Q269" s="30"/>
      <c r="R269" s="264"/>
      <c r="S269" s="367"/>
      <c r="T269" s="362"/>
    </row>
    <row r="270" spans="1:20" ht="15.75">
      <c r="A270" s="303" t="s">
        <v>144</v>
      </c>
      <c r="B270" s="304"/>
      <c r="C270" s="305"/>
      <c r="D270" s="305"/>
      <c r="E270" s="306"/>
      <c r="F270" s="307"/>
      <c r="G270" s="308"/>
      <c r="P270" s="30"/>
      <c r="Q270" s="30"/>
      <c r="R270" s="264"/>
      <c r="S270" s="264"/>
      <c r="T270" s="362"/>
    </row>
    <row r="271" spans="1:20" ht="15.75">
      <c r="A271" s="309" t="s">
        <v>4</v>
      </c>
      <c r="B271" s="310"/>
      <c r="C271" s="394">
        <v>328998552</v>
      </c>
      <c r="D271" s="311"/>
      <c r="E271" s="311"/>
      <c r="F271" s="312"/>
      <c r="G271" s="293"/>
      <c r="P271" s="30"/>
      <c r="Q271" s="30"/>
      <c r="R271" s="264"/>
      <c r="S271" s="264"/>
      <c r="T271" s="362"/>
    </row>
    <row r="272" spans="1:20" ht="15.75">
      <c r="A272" s="124"/>
      <c r="B272" s="238"/>
      <c r="C272" s="251"/>
      <c r="D272" s="124"/>
      <c r="E272" s="124"/>
      <c r="F272" s="252"/>
      <c r="G272" s="36"/>
      <c r="P272" s="30"/>
      <c r="Q272" s="30"/>
      <c r="R272" s="67"/>
      <c r="S272" s="67"/>
      <c r="T272" s="13"/>
    </row>
    <row r="273" spans="1:20" ht="15.75">
      <c r="A273" s="124"/>
      <c r="B273" s="238"/>
      <c r="C273" s="251"/>
      <c r="D273" s="124"/>
      <c r="E273" s="124"/>
      <c r="F273" s="252"/>
      <c r="G273" s="36"/>
      <c r="P273" s="30"/>
      <c r="Q273" s="30"/>
      <c r="R273" s="67"/>
      <c r="S273" s="67"/>
      <c r="T273" s="13"/>
    </row>
    <row r="274" spans="1:20" ht="15.75">
      <c r="A274" s="124"/>
      <c r="B274" s="238"/>
      <c r="C274" s="251"/>
      <c r="D274" s="124"/>
      <c r="E274" s="124"/>
      <c r="F274" s="252"/>
      <c r="G274" s="36"/>
      <c r="P274" s="30"/>
      <c r="Q274" s="30"/>
      <c r="R274" s="67"/>
      <c r="S274" s="67"/>
      <c r="T274" s="13"/>
    </row>
    <row r="275" spans="1:17" ht="15.75">
      <c r="A275" s="124"/>
      <c r="B275" s="238"/>
      <c r="C275" s="124"/>
      <c r="D275" s="124"/>
      <c r="E275" s="124"/>
      <c r="F275" s="246"/>
      <c r="G275" s="246"/>
      <c r="P275" s="30"/>
      <c r="Q275" s="30"/>
    </row>
    <row r="276" spans="1:17" ht="18">
      <c r="A276" s="124"/>
      <c r="B276" s="238"/>
      <c r="C276" s="245" t="s">
        <v>150</v>
      </c>
      <c r="D276" s="124"/>
      <c r="E276" s="124"/>
      <c r="F276" s="246"/>
      <c r="G276" s="246"/>
      <c r="P276" s="30"/>
      <c r="Q276" s="30"/>
    </row>
    <row r="277" spans="1:17" ht="15.75">
      <c r="A277" s="124"/>
      <c r="B277" s="238"/>
      <c r="C277" s="124"/>
      <c r="D277" s="124"/>
      <c r="E277" s="124"/>
      <c r="F277" s="246"/>
      <c r="G277" s="246"/>
      <c r="P277" s="30"/>
      <c r="Q277" s="30"/>
    </row>
    <row r="278" spans="1:17" ht="18">
      <c r="A278" s="245" t="s">
        <v>14</v>
      </c>
      <c r="B278" s="238"/>
      <c r="C278" s="124"/>
      <c r="D278" s="124"/>
      <c r="E278" s="124"/>
      <c r="F278" s="246"/>
      <c r="G278" s="246"/>
      <c r="P278" s="30"/>
      <c r="Q278" s="30"/>
    </row>
    <row r="279" spans="1:20" ht="15.75">
      <c r="A279" s="72"/>
      <c r="B279" s="238"/>
      <c r="C279" s="124"/>
      <c r="D279" s="124"/>
      <c r="E279" s="124"/>
      <c r="F279" s="246"/>
      <c r="G279" s="246"/>
      <c r="P279" s="30"/>
      <c r="Q279" s="30"/>
      <c r="R279" s="362"/>
      <c r="S279" s="362"/>
      <c r="T279" s="362"/>
    </row>
    <row r="280" spans="1:20" ht="15.75">
      <c r="A280" s="72"/>
      <c r="B280" s="248" t="s">
        <v>36</v>
      </c>
      <c r="C280" s="124"/>
      <c r="D280" s="124"/>
      <c r="E280" s="124"/>
      <c r="F280" s="338">
        <v>7564</v>
      </c>
      <c r="G280" s="246"/>
      <c r="P280" s="30"/>
      <c r="Q280" s="30"/>
      <c r="R280" s="264" t="s">
        <v>29</v>
      </c>
      <c r="S280" s="265">
        <v>5918358</v>
      </c>
      <c r="T280" s="264" t="s">
        <v>60</v>
      </c>
    </row>
    <row r="281" spans="1:20" ht="15" customHeight="1">
      <c r="A281" s="72"/>
      <c r="B281" s="248" t="s">
        <v>116</v>
      </c>
      <c r="C281" s="124"/>
      <c r="D281" s="124"/>
      <c r="E281" s="124"/>
      <c r="F281" s="338">
        <v>910794</v>
      </c>
      <c r="G281" s="246"/>
      <c r="P281" s="30"/>
      <c r="Q281" s="30"/>
      <c r="R281" s="362"/>
      <c r="S281" s="265"/>
      <c r="T281" s="362"/>
    </row>
    <row r="282" spans="1:20" ht="15" customHeight="1">
      <c r="A282" s="72"/>
      <c r="B282" s="101" t="s">
        <v>199</v>
      </c>
      <c r="C282" s="124"/>
      <c r="D282" s="124"/>
      <c r="E282" s="124"/>
      <c r="F282" s="338">
        <v>5000000</v>
      </c>
      <c r="G282" s="246"/>
      <c r="P282" s="30"/>
      <c r="Q282" s="30"/>
      <c r="R282" s="362"/>
      <c r="S282" s="265"/>
      <c r="T282" s="362"/>
    </row>
    <row r="283" spans="1:20" ht="15.75">
      <c r="A283" s="124"/>
      <c r="B283" s="238"/>
      <c r="C283" s="124"/>
      <c r="D283" s="124"/>
      <c r="E283" s="124"/>
      <c r="F283" s="333"/>
      <c r="G283" s="246"/>
      <c r="P283" s="30"/>
      <c r="Q283" s="30"/>
      <c r="R283" s="362"/>
      <c r="S283" s="265"/>
      <c r="T283" s="362"/>
    </row>
    <row r="284" spans="1:20" ht="15.75">
      <c r="A284" s="124"/>
      <c r="B284" s="238" t="s">
        <v>91</v>
      </c>
      <c r="C284" s="124"/>
      <c r="D284" s="124"/>
      <c r="E284" s="124"/>
      <c r="F284" s="334">
        <f>SUM(F280:F283)</f>
        <v>5918358</v>
      </c>
      <c r="G284" s="246"/>
      <c r="P284" s="30"/>
      <c r="Q284" s="30"/>
      <c r="R284" s="362"/>
      <c r="S284" s="366">
        <f>SUM(S280:S283)</f>
        <v>5918358</v>
      </c>
      <c r="T284" s="362"/>
    </row>
    <row r="285" spans="1:20" ht="15.75">
      <c r="A285" s="124"/>
      <c r="B285" s="238"/>
      <c r="C285" s="124"/>
      <c r="D285" s="124"/>
      <c r="E285" s="124"/>
      <c r="F285" s="246"/>
      <c r="G285" s="246"/>
      <c r="P285" s="30"/>
      <c r="Q285" s="30"/>
      <c r="R285" s="362"/>
      <c r="S285" s="265"/>
      <c r="T285" s="362"/>
    </row>
    <row r="286" spans="1:20" ht="15.75">
      <c r="A286" s="124"/>
      <c r="B286" s="238"/>
      <c r="C286" s="124"/>
      <c r="D286" s="124"/>
      <c r="E286" s="124"/>
      <c r="F286" s="246"/>
      <c r="G286" s="246"/>
      <c r="P286" s="30"/>
      <c r="Q286" s="30"/>
      <c r="R286" s="362"/>
      <c r="S286" s="366"/>
      <c r="T286" s="362"/>
    </row>
    <row r="287" spans="1:17" ht="15.75">
      <c r="A287" s="278" t="s">
        <v>200</v>
      </c>
      <c r="B287" s="294"/>
      <c r="C287" s="295"/>
      <c r="D287" s="296"/>
      <c r="E287" s="297"/>
      <c r="F287" s="298"/>
      <c r="G287" s="301"/>
      <c r="P287" s="30"/>
      <c r="Q287" s="30"/>
    </row>
    <row r="288" spans="1:17" ht="15">
      <c r="A288" s="284" t="s">
        <v>4</v>
      </c>
      <c r="B288" s="299"/>
      <c r="C288" s="286">
        <v>65812504</v>
      </c>
      <c r="D288" s="287"/>
      <c r="E288" s="287"/>
      <c r="F288" s="300"/>
      <c r="G288" s="293"/>
      <c r="P288" s="30"/>
      <c r="Q288" s="30"/>
    </row>
    <row r="289" spans="1:17" ht="15">
      <c r="A289" s="16"/>
      <c r="B289" s="4"/>
      <c r="C289" s="237"/>
      <c r="D289" s="16"/>
      <c r="E289" s="16"/>
      <c r="F289" s="132"/>
      <c r="G289" s="36"/>
      <c r="P289" s="30"/>
      <c r="Q289" s="30"/>
    </row>
    <row r="290" spans="1:17" ht="15">
      <c r="A290" s="16"/>
      <c r="B290" s="4"/>
      <c r="C290" s="237"/>
      <c r="D290" s="16"/>
      <c r="E290" s="16"/>
      <c r="F290" s="132"/>
      <c r="G290" s="36"/>
      <c r="P290" s="30"/>
      <c r="Q290" s="30"/>
    </row>
    <row r="291" spans="1:17" ht="18">
      <c r="A291" s="245" t="s">
        <v>18</v>
      </c>
      <c r="B291" s="4"/>
      <c r="C291" s="237"/>
      <c r="D291" s="16"/>
      <c r="E291" s="16"/>
      <c r="F291" s="132"/>
      <c r="G291" s="36"/>
      <c r="P291" s="30"/>
      <c r="Q291" s="30"/>
    </row>
    <row r="292" spans="1:17" ht="15.75">
      <c r="A292" s="72"/>
      <c r="B292" s="238"/>
      <c r="C292" s="237"/>
      <c r="D292" s="16"/>
      <c r="E292" s="16"/>
      <c r="F292" s="132"/>
      <c r="G292" s="36"/>
      <c r="P292" s="30"/>
      <c r="Q292" s="30"/>
    </row>
    <row r="293" spans="1:20" ht="15.75">
      <c r="A293" s="72" t="s">
        <v>157</v>
      </c>
      <c r="B293" s="238"/>
      <c r="C293" s="237"/>
      <c r="D293" s="16"/>
      <c r="E293" s="16"/>
      <c r="F293" s="376"/>
      <c r="G293" s="36"/>
      <c r="P293" s="30"/>
      <c r="Q293" s="30"/>
      <c r="R293" s="362"/>
      <c r="S293" s="362"/>
      <c r="T293" s="362"/>
    </row>
    <row r="294" spans="1:20" ht="15.75">
      <c r="A294" s="72"/>
      <c r="B294" s="248" t="s">
        <v>36</v>
      </c>
      <c r="C294" s="237"/>
      <c r="D294" s="16"/>
      <c r="E294" s="16"/>
      <c r="F294" s="379">
        <v>6089</v>
      </c>
      <c r="G294" s="36"/>
      <c r="P294" s="30"/>
      <c r="Q294" s="30"/>
      <c r="R294" s="264" t="s">
        <v>48</v>
      </c>
      <c r="S294" s="265">
        <v>739278</v>
      </c>
      <c r="T294" s="264" t="s">
        <v>97</v>
      </c>
    </row>
    <row r="295" spans="1:20" ht="15.75">
      <c r="A295" s="72"/>
      <c r="B295" s="248" t="s">
        <v>116</v>
      </c>
      <c r="C295" s="237"/>
      <c r="D295" s="16"/>
      <c r="E295" s="16"/>
      <c r="F295" s="379">
        <v>733189</v>
      </c>
      <c r="G295" s="36"/>
      <c r="P295" s="30"/>
      <c r="Q295" s="30"/>
      <c r="R295" s="362"/>
      <c r="S295" s="265"/>
      <c r="T295" s="362"/>
    </row>
    <row r="296" spans="1:20" ht="15.75">
      <c r="A296" s="72"/>
      <c r="B296" s="238"/>
      <c r="C296" s="237"/>
      <c r="D296" s="16"/>
      <c r="E296" s="16"/>
      <c r="F296" s="380"/>
      <c r="G296" s="36"/>
      <c r="P296" s="30"/>
      <c r="Q296" s="30"/>
      <c r="R296" s="362"/>
      <c r="S296" s="265"/>
      <c r="T296" s="362"/>
    </row>
    <row r="297" spans="1:20" ht="15.75">
      <c r="A297" s="72" t="s">
        <v>158</v>
      </c>
      <c r="B297" s="238"/>
      <c r="C297" s="237"/>
      <c r="D297" s="16"/>
      <c r="E297" s="16"/>
      <c r="F297" s="379"/>
      <c r="G297" s="36"/>
      <c r="P297" s="30"/>
      <c r="Q297" s="30"/>
      <c r="R297" s="362"/>
      <c r="S297" s="265"/>
      <c r="T297" s="362"/>
    </row>
    <row r="298" spans="1:20" ht="15.75">
      <c r="A298" s="72"/>
      <c r="B298" s="248" t="s">
        <v>159</v>
      </c>
      <c r="C298" s="237"/>
      <c r="D298" s="16"/>
      <c r="E298" s="16"/>
      <c r="F298" s="379">
        <v>1475</v>
      </c>
      <c r="G298" s="36"/>
      <c r="P298" s="30"/>
      <c r="Q298" s="30"/>
      <c r="R298" s="264" t="s">
        <v>61</v>
      </c>
      <c r="S298" s="265">
        <v>179080</v>
      </c>
      <c r="T298" s="362"/>
    </row>
    <row r="299" spans="1:20" ht="18">
      <c r="A299" s="245"/>
      <c r="B299" s="101" t="s">
        <v>159</v>
      </c>
      <c r="C299" s="237"/>
      <c r="D299" s="16"/>
      <c r="E299" s="16"/>
      <c r="F299" s="379">
        <v>177605</v>
      </c>
      <c r="G299" s="36"/>
      <c r="P299" s="30"/>
      <c r="Q299" s="30"/>
      <c r="R299" s="362"/>
      <c r="S299" s="265"/>
      <c r="T299" s="362"/>
    </row>
    <row r="300" spans="1:20" ht="18">
      <c r="A300" s="245"/>
      <c r="B300" s="4"/>
      <c r="C300" s="237"/>
      <c r="D300" s="16"/>
      <c r="E300" s="16"/>
      <c r="F300" s="376"/>
      <c r="G300" s="36"/>
      <c r="P300" s="30"/>
      <c r="Q300" s="30"/>
      <c r="R300" s="362"/>
      <c r="S300" s="362"/>
      <c r="T300" s="362"/>
    </row>
    <row r="301" spans="1:20" ht="15">
      <c r="A301" s="16"/>
      <c r="B301" s="4"/>
      <c r="C301" s="237"/>
      <c r="D301" s="16"/>
      <c r="E301" s="16"/>
      <c r="F301" s="376"/>
      <c r="G301" s="36"/>
      <c r="P301" s="30"/>
      <c r="Q301" s="30"/>
      <c r="R301" s="362"/>
      <c r="S301" s="362"/>
      <c r="T301" s="362"/>
    </row>
    <row r="302" spans="1:20" ht="15.75">
      <c r="A302" s="72" t="s">
        <v>12</v>
      </c>
      <c r="B302" s="101"/>
      <c r="C302" s="237"/>
      <c r="D302" s="16"/>
      <c r="E302" s="235"/>
      <c r="F302" s="377"/>
      <c r="G302" s="36"/>
      <c r="P302" s="30"/>
      <c r="Q302" s="30"/>
      <c r="R302" s="264"/>
      <c r="S302" s="265"/>
      <c r="T302" s="264"/>
    </row>
    <row r="303" spans="1:20" ht="15">
      <c r="A303" s="25"/>
      <c r="B303" s="101"/>
      <c r="E303" s="16"/>
      <c r="F303" s="378"/>
      <c r="G303" s="36"/>
      <c r="P303" s="30"/>
      <c r="Q303" s="30"/>
      <c r="R303" s="264"/>
      <c r="S303" s="367"/>
      <c r="T303" s="362"/>
    </row>
    <row r="304" spans="1:20" ht="15">
      <c r="A304" s="25" t="s">
        <v>2</v>
      </c>
      <c r="B304" s="101" t="s">
        <v>199</v>
      </c>
      <c r="E304" s="16"/>
      <c r="F304" s="378">
        <v>5000000</v>
      </c>
      <c r="G304" s="36"/>
      <c r="P304" s="30"/>
      <c r="Q304" s="30"/>
      <c r="R304" s="264" t="s">
        <v>118</v>
      </c>
      <c r="S304" s="367">
        <v>3937008</v>
      </c>
      <c r="T304" s="362"/>
    </row>
    <row r="305" spans="1:20" ht="15">
      <c r="A305" s="16"/>
      <c r="B305" s="204"/>
      <c r="C305" s="237"/>
      <c r="D305" s="16"/>
      <c r="E305" s="16"/>
      <c r="F305" s="377"/>
      <c r="G305" s="36"/>
      <c r="P305" s="30"/>
      <c r="Q305" s="30"/>
      <c r="R305" s="264" t="s">
        <v>130</v>
      </c>
      <c r="S305" s="367">
        <v>1062992</v>
      </c>
      <c r="T305" s="362"/>
    </row>
    <row r="306" spans="1:20" ht="15" hidden="1">
      <c r="A306" s="9" t="s">
        <v>15</v>
      </c>
      <c r="B306" s="204"/>
      <c r="C306" s="237"/>
      <c r="D306" s="16"/>
      <c r="E306" s="16"/>
      <c r="F306" s="377"/>
      <c r="G306" s="36"/>
      <c r="P306" s="30"/>
      <c r="Q306" s="30"/>
      <c r="R306" s="362"/>
      <c r="S306" s="366"/>
      <c r="T306" s="362"/>
    </row>
    <row r="307" spans="1:20" ht="14.25" hidden="1">
      <c r="A307" s="25"/>
      <c r="B307" s="101"/>
      <c r="C307" s="271"/>
      <c r="D307" s="25"/>
      <c r="E307" s="25"/>
      <c r="F307" s="378"/>
      <c r="G307" s="36"/>
      <c r="P307" s="30"/>
      <c r="Q307" s="30"/>
      <c r="R307" s="264"/>
      <c r="S307" s="367"/>
      <c r="T307" s="264" t="s">
        <v>50</v>
      </c>
    </row>
    <row r="308" spans="1:20" ht="14.25" hidden="1">
      <c r="A308" s="25"/>
      <c r="B308" s="101"/>
      <c r="C308" s="271"/>
      <c r="D308" s="25"/>
      <c r="E308" s="25"/>
      <c r="F308" s="378"/>
      <c r="G308" s="36"/>
      <c r="P308" s="30"/>
      <c r="Q308" s="30"/>
      <c r="R308" s="264"/>
      <c r="S308" s="367"/>
      <c r="T308" s="362"/>
    </row>
    <row r="309" spans="1:20" ht="14.25">
      <c r="A309" s="25"/>
      <c r="B309" s="101"/>
      <c r="C309" s="271"/>
      <c r="D309" s="25"/>
      <c r="E309" s="25"/>
      <c r="F309" s="378"/>
      <c r="G309" s="36"/>
      <c r="P309" s="30"/>
      <c r="Q309" s="30"/>
      <c r="R309" s="264"/>
      <c r="S309" s="367"/>
      <c r="T309" s="362"/>
    </row>
    <row r="310" spans="1:20" ht="15.75">
      <c r="A310" s="25"/>
      <c r="B310" s="204" t="s">
        <v>94</v>
      </c>
      <c r="C310" s="237"/>
      <c r="D310" s="16"/>
      <c r="E310" s="25"/>
      <c r="F310" s="381">
        <f>SUM(F290:F308)</f>
        <v>5918358</v>
      </c>
      <c r="G310" s="36"/>
      <c r="P310" s="30"/>
      <c r="Q310" s="30"/>
      <c r="R310" s="264"/>
      <c r="S310" s="366">
        <f>SUM(S294:S309)</f>
        <v>5918358</v>
      </c>
      <c r="T310" s="362"/>
    </row>
    <row r="311" spans="1:20" ht="15.75">
      <c r="A311" s="124"/>
      <c r="B311" s="238"/>
      <c r="C311" s="251"/>
      <c r="D311" s="124"/>
      <c r="E311" s="124"/>
      <c r="F311" s="252"/>
      <c r="G311" s="36"/>
      <c r="P311" s="30"/>
      <c r="Q311" s="30"/>
      <c r="R311" s="94"/>
      <c r="S311" s="108"/>
      <c r="T311" s="30"/>
    </row>
    <row r="312" spans="1:20" ht="15.75">
      <c r="A312" s="303" t="s">
        <v>201</v>
      </c>
      <c r="B312" s="304"/>
      <c r="C312" s="305"/>
      <c r="D312" s="305"/>
      <c r="E312" s="306"/>
      <c r="F312" s="307"/>
      <c r="G312" s="308"/>
      <c r="P312" s="30"/>
      <c r="Q312" s="30"/>
      <c r="R312" s="94"/>
      <c r="S312" s="94"/>
      <c r="T312" s="30"/>
    </row>
    <row r="313" spans="1:20" ht="15.75">
      <c r="A313" s="309" t="s">
        <v>4</v>
      </c>
      <c r="B313" s="310"/>
      <c r="C313" s="394">
        <v>65812504</v>
      </c>
      <c r="D313" s="311"/>
      <c r="E313" s="311"/>
      <c r="F313" s="312"/>
      <c r="G313" s="293"/>
      <c r="P313" s="30"/>
      <c r="Q313" s="30"/>
      <c r="R313" s="94"/>
      <c r="S313" s="94"/>
      <c r="T313" s="30"/>
    </row>
    <row r="314" spans="1:20" ht="15.75">
      <c r="A314" s="124"/>
      <c r="B314" s="238"/>
      <c r="C314" s="251"/>
      <c r="D314" s="124"/>
      <c r="E314" s="124"/>
      <c r="F314" s="252"/>
      <c r="G314" s="36"/>
      <c r="P314" s="30"/>
      <c r="Q314" s="30"/>
      <c r="R314" s="67"/>
      <c r="S314" s="67"/>
      <c r="T314" s="13"/>
    </row>
    <row r="315" spans="1:20" ht="15.75">
      <c r="A315" s="124"/>
      <c r="B315" s="238"/>
      <c r="C315" s="251"/>
      <c r="D315" s="124"/>
      <c r="E315" s="124"/>
      <c r="F315" s="252"/>
      <c r="G315" s="36"/>
      <c r="P315" s="30"/>
      <c r="Q315" s="30"/>
      <c r="R315" s="67"/>
      <c r="S315" s="67"/>
      <c r="T315" s="13"/>
    </row>
    <row r="316" spans="1:17" ht="15.75">
      <c r="A316" s="124"/>
      <c r="B316" s="238"/>
      <c r="C316" s="251"/>
      <c r="D316" s="124"/>
      <c r="E316" s="124"/>
      <c r="F316" s="252"/>
      <c r="G316" s="36"/>
      <c r="P316" s="30"/>
      <c r="Q316" s="30"/>
    </row>
    <row r="317" spans="1:17" ht="15">
      <c r="A317" s="16"/>
      <c r="B317" s="4"/>
      <c r="C317" s="237"/>
      <c r="D317" s="16"/>
      <c r="E317" s="16"/>
      <c r="F317" s="132"/>
      <c r="G317" s="36"/>
      <c r="P317" s="30"/>
      <c r="Q317" s="30"/>
    </row>
    <row r="318" spans="1:17" ht="18">
      <c r="A318" s="16"/>
      <c r="B318" s="4"/>
      <c r="C318" s="253" t="s">
        <v>95</v>
      </c>
      <c r="D318" s="9"/>
      <c r="E318" s="16"/>
      <c r="F318" s="132"/>
      <c r="G318" s="36"/>
      <c r="P318" s="30"/>
      <c r="Q318" s="30"/>
    </row>
    <row r="319" spans="1:17" ht="18">
      <c r="A319" s="245" t="s">
        <v>14</v>
      </c>
      <c r="B319" s="238"/>
      <c r="C319" s="124"/>
      <c r="D319" s="124"/>
      <c r="E319" s="124"/>
      <c r="F319" s="246"/>
      <c r="G319" s="246"/>
      <c r="P319" s="30"/>
      <c r="Q319" s="30"/>
    </row>
    <row r="320" spans="1:20" ht="18">
      <c r="A320" s="245"/>
      <c r="B320" s="248" t="s">
        <v>153</v>
      </c>
      <c r="C320" s="124"/>
      <c r="D320" s="124"/>
      <c r="E320" s="124"/>
      <c r="F320" s="338">
        <v>385761</v>
      </c>
      <c r="G320" s="246"/>
      <c r="P320" s="30"/>
      <c r="Q320" s="30"/>
      <c r="R320" s="264" t="s">
        <v>29</v>
      </c>
      <c r="S320" s="265">
        <v>385761</v>
      </c>
      <c r="T320" s="264" t="s">
        <v>60</v>
      </c>
    </row>
    <row r="321" spans="1:20" ht="18">
      <c r="A321" s="245"/>
      <c r="B321" s="238"/>
      <c r="C321" s="124"/>
      <c r="D321" s="124"/>
      <c r="E321" s="124"/>
      <c r="F321" s="246"/>
      <c r="G321" s="246"/>
      <c r="P321" s="30"/>
      <c r="Q321" s="30"/>
      <c r="R321" s="362"/>
      <c r="S321" s="362"/>
      <c r="T321" s="362"/>
    </row>
    <row r="322" spans="1:20" ht="18">
      <c r="A322" s="245"/>
      <c r="B322" s="238"/>
      <c r="C322" s="124"/>
      <c r="D322" s="124"/>
      <c r="E322" s="124"/>
      <c r="F322" s="246"/>
      <c r="G322" s="246"/>
      <c r="P322" s="30"/>
      <c r="Q322" s="30"/>
      <c r="R322" s="362"/>
      <c r="S322" s="362"/>
      <c r="T322" s="362"/>
    </row>
    <row r="323" spans="1:20" ht="15.75">
      <c r="A323" s="124"/>
      <c r="B323" s="238"/>
      <c r="C323" s="124"/>
      <c r="D323" s="124"/>
      <c r="E323" s="124"/>
      <c r="F323" s="333"/>
      <c r="G323" s="246"/>
      <c r="P323" s="30"/>
      <c r="Q323" s="30"/>
      <c r="R323" s="362"/>
      <c r="S323" s="265"/>
      <c r="T323" s="362"/>
    </row>
    <row r="324" spans="1:20" ht="15.75">
      <c r="A324" s="124"/>
      <c r="B324" s="238" t="s">
        <v>91</v>
      </c>
      <c r="C324" s="124"/>
      <c r="D324" s="124"/>
      <c r="E324" s="124"/>
      <c r="F324" s="334">
        <f>SUM(F320:F323)</f>
        <v>385761</v>
      </c>
      <c r="G324" s="246"/>
      <c r="P324" s="30"/>
      <c r="Q324" s="30"/>
      <c r="R324" s="362"/>
      <c r="S324" s="366">
        <f>SUM(S320:S323)</f>
        <v>385761</v>
      </c>
      <c r="T324" s="362"/>
    </row>
    <row r="325" spans="1:17" ht="15.75">
      <c r="A325" s="124"/>
      <c r="B325" s="238"/>
      <c r="C325" s="124"/>
      <c r="D325" s="124"/>
      <c r="E325" s="124"/>
      <c r="F325" s="246"/>
      <c r="G325" s="246"/>
      <c r="P325" s="30"/>
      <c r="Q325" s="30"/>
    </row>
    <row r="326" spans="1:17" ht="15.75">
      <c r="A326" s="124"/>
      <c r="B326" s="238"/>
      <c r="C326" s="124"/>
      <c r="D326" s="124"/>
      <c r="E326" s="124"/>
      <c r="F326" s="246"/>
      <c r="G326" s="246"/>
      <c r="P326" s="30"/>
      <c r="Q326" s="30"/>
    </row>
    <row r="327" spans="1:17" ht="15.75">
      <c r="A327" s="278" t="s">
        <v>143</v>
      </c>
      <c r="B327" s="294"/>
      <c r="C327" s="295"/>
      <c r="D327" s="296"/>
      <c r="E327" s="297"/>
      <c r="F327" s="298"/>
      <c r="G327" s="301"/>
      <c r="P327" s="30"/>
      <c r="Q327" s="30"/>
    </row>
    <row r="328" spans="1:17" ht="15">
      <c r="A328" s="284" t="s">
        <v>4</v>
      </c>
      <c r="B328" s="299"/>
      <c r="C328" s="286">
        <v>74633532</v>
      </c>
      <c r="D328" s="287"/>
      <c r="E328" s="287"/>
      <c r="F328" s="300"/>
      <c r="G328" s="293"/>
      <c r="P328" s="30"/>
      <c r="Q328" s="30"/>
    </row>
    <row r="329" spans="1:17" ht="15">
      <c r="A329" s="16"/>
      <c r="B329" s="4"/>
      <c r="C329" s="237"/>
      <c r="D329" s="16"/>
      <c r="E329" s="16"/>
      <c r="F329" s="132"/>
      <c r="G329" s="36"/>
      <c r="P329" s="30"/>
      <c r="Q329" s="30"/>
    </row>
    <row r="330" spans="1:17" ht="15">
      <c r="A330" s="16"/>
      <c r="B330" s="4"/>
      <c r="C330" s="237"/>
      <c r="D330" s="16"/>
      <c r="E330" s="16"/>
      <c r="F330" s="132"/>
      <c r="G330" s="36"/>
      <c r="P330" s="30"/>
      <c r="Q330" s="30"/>
    </row>
    <row r="331" spans="1:17" ht="18">
      <c r="A331" s="245" t="s">
        <v>18</v>
      </c>
      <c r="B331" s="4"/>
      <c r="C331" s="237"/>
      <c r="D331" s="16"/>
      <c r="E331" s="16"/>
      <c r="F331" s="132"/>
      <c r="G331" s="36"/>
      <c r="P331" s="30"/>
      <c r="Q331" s="30"/>
    </row>
    <row r="332" spans="1:17" ht="15">
      <c r="A332" s="16"/>
      <c r="B332" s="4"/>
      <c r="C332" s="237"/>
      <c r="D332" s="16"/>
      <c r="E332" s="16"/>
      <c r="F332" s="132"/>
      <c r="G332" s="36"/>
      <c r="P332" s="30"/>
      <c r="Q332" s="30"/>
    </row>
    <row r="333" spans="1:20" ht="15.75">
      <c r="A333" s="72" t="s">
        <v>80</v>
      </c>
      <c r="B333" s="250"/>
      <c r="C333" s="237"/>
      <c r="D333" s="16"/>
      <c r="E333" s="16"/>
      <c r="F333" s="60"/>
      <c r="G333" s="36"/>
      <c r="P333" s="30"/>
      <c r="Q333" s="30"/>
      <c r="R333" s="362"/>
      <c r="S333" s="362"/>
      <c r="T333" s="362"/>
    </row>
    <row r="334" spans="1:20" ht="15.75" thickBot="1">
      <c r="A334" s="25" t="s">
        <v>2</v>
      </c>
      <c r="B334" s="101" t="s">
        <v>153</v>
      </c>
      <c r="C334" s="237"/>
      <c r="D334" s="16"/>
      <c r="E334" s="235"/>
      <c r="F334" s="335">
        <v>310538</v>
      </c>
      <c r="G334" s="36"/>
      <c r="P334" s="30"/>
      <c r="Q334" s="30"/>
      <c r="R334" s="264" t="s">
        <v>48</v>
      </c>
      <c r="S334" s="265">
        <v>310538</v>
      </c>
      <c r="T334" s="362">
        <v>104030</v>
      </c>
    </row>
    <row r="335" spans="1:20" ht="16.5" thickBot="1" thickTop="1">
      <c r="A335" s="16"/>
      <c r="B335" s="4"/>
      <c r="C335" s="237"/>
      <c r="D335" s="16"/>
      <c r="E335" s="235"/>
      <c r="F335" s="335"/>
      <c r="G335" s="36"/>
      <c r="P335" s="30"/>
      <c r="Q335" s="30"/>
      <c r="R335" s="362"/>
      <c r="S335" s="368"/>
      <c r="T335" s="362"/>
    </row>
    <row r="336" spans="1:20" ht="17.25" thickBot="1" thickTop="1">
      <c r="A336" s="72" t="s">
        <v>7</v>
      </c>
      <c r="B336" s="4"/>
      <c r="C336" s="237"/>
      <c r="D336" s="16"/>
      <c r="E336" s="235"/>
      <c r="F336" s="335"/>
      <c r="G336" s="36"/>
      <c r="P336" s="30"/>
      <c r="Q336" s="30"/>
      <c r="R336" s="362"/>
      <c r="S336" s="265"/>
      <c r="T336" s="362"/>
    </row>
    <row r="337" spans="1:20" ht="16.5" thickBot="1" thickTop="1">
      <c r="A337" s="25" t="s">
        <v>2</v>
      </c>
      <c r="B337" s="101" t="s">
        <v>126</v>
      </c>
      <c r="C337" s="237"/>
      <c r="D337" s="16"/>
      <c r="E337" s="235"/>
      <c r="F337" s="335">
        <v>75223</v>
      </c>
      <c r="G337" s="36"/>
      <c r="P337" s="30"/>
      <c r="Q337" s="30"/>
      <c r="R337" s="264" t="s">
        <v>61</v>
      </c>
      <c r="S337" s="369">
        <v>75223</v>
      </c>
      <c r="T337" s="362">
        <v>104030</v>
      </c>
    </row>
    <row r="338" spans="1:20" ht="15.75" thickTop="1">
      <c r="A338" s="25"/>
      <c r="B338" s="101"/>
      <c r="C338" s="237"/>
      <c r="D338" s="16"/>
      <c r="E338" s="235"/>
      <c r="F338" s="332"/>
      <c r="G338" s="36"/>
      <c r="P338" s="30"/>
      <c r="Q338" s="30"/>
      <c r="R338" s="264"/>
      <c r="S338" s="265"/>
      <c r="T338" s="362"/>
    </row>
    <row r="339" spans="1:20" ht="15">
      <c r="A339" s="16"/>
      <c r="B339" s="4"/>
      <c r="C339" s="237"/>
      <c r="D339" s="16"/>
      <c r="E339" s="16"/>
      <c r="F339" s="332"/>
      <c r="G339" s="36"/>
      <c r="P339" s="30"/>
      <c r="Q339" s="30"/>
      <c r="R339" s="264"/>
      <c r="S339" s="265"/>
      <c r="T339" s="362"/>
    </row>
    <row r="340" spans="1:20" ht="15.75">
      <c r="A340" s="16"/>
      <c r="B340" s="204" t="s">
        <v>94</v>
      </c>
      <c r="C340" s="237"/>
      <c r="D340" s="16"/>
      <c r="E340" s="16"/>
      <c r="F340" s="375">
        <f>SUM(F334:F339)</f>
        <v>385761</v>
      </c>
      <c r="G340" s="36"/>
      <c r="P340" s="30"/>
      <c r="Q340" s="30"/>
      <c r="R340" s="362"/>
      <c r="S340" s="265"/>
      <c r="T340" s="362"/>
    </row>
    <row r="341" spans="1:20" ht="15.75">
      <c r="A341" s="124"/>
      <c r="B341" s="238"/>
      <c r="C341" s="251"/>
      <c r="D341" s="124"/>
      <c r="E341" s="124"/>
      <c r="F341" s="252"/>
      <c r="G341" s="36"/>
      <c r="P341" s="30"/>
      <c r="Q341" s="30"/>
      <c r="R341" s="362"/>
      <c r="S341" s="366">
        <f>SUM(S334:S340)</f>
        <v>385761</v>
      </c>
      <c r="T341" s="362"/>
    </row>
    <row r="342" spans="1:17" ht="15.75">
      <c r="A342" s="303" t="s">
        <v>142</v>
      </c>
      <c r="B342" s="304"/>
      <c r="C342" s="305"/>
      <c r="D342" s="305"/>
      <c r="E342" s="306"/>
      <c r="F342" s="307"/>
      <c r="G342" s="308"/>
      <c r="P342" s="30"/>
      <c r="Q342" s="30"/>
    </row>
    <row r="343" spans="1:17" ht="15.75">
      <c r="A343" s="309" t="s">
        <v>4</v>
      </c>
      <c r="B343" s="310"/>
      <c r="C343" s="394">
        <v>74633532</v>
      </c>
      <c r="D343" s="311"/>
      <c r="E343" s="311"/>
      <c r="F343" s="312"/>
      <c r="G343" s="293"/>
      <c r="P343" s="30"/>
      <c r="Q343" s="30"/>
    </row>
    <row r="344" spans="1:17" ht="15" hidden="1">
      <c r="A344" s="190"/>
      <c r="B344" s="4"/>
      <c r="C344" s="191"/>
      <c r="D344" s="190"/>
      <c r="E344" s="190"/>
      <c r="F344" s="89"/>
      <c r="G344" s="89"/>
      <c r="P344" s="30"/>
      <c r="Q344" s="30"/>
    </row>
    <row r="345" spans="1:20" ht="15" hidden="1">
      <c r="A345" s="190"/>
      <c r="B345" s="4"/>
      <c r="C345" s="191"/>
      <c r="D345" s="190"/>
      <c r="E345" s="190"/>
      <c r="F345" s="89"/>
      <c r="G345" s="89"/>
      <c r="H345" s="6"/>
      <c r="P345" s="30"/>
      <c r="Q345" s="30"/>
      <c r="R345" s="18" t="s">
        <v>21</v>
      </c>
      <c r="S345" s="18"/>
      <c r="T345" s="18"/>
    </row>
    <row r="346" spans="1:20" ht="18" hidden="1">
      <c r="A346" s="192"/>
      <c r="B346" s="193"/>
      <c r="C346" s="194" t="s">
        <v>59</v>
      </c>
      <c r="D346" s="57"/>
      <c r="E346" s="57"/>
      <c r="F346" s="195"/>
      <c r="G346" s="161"/>
      <c r="P346" s="196" t="s">
        <v>11</v>
      </c>
      <c r="Q346" s="196" t="s">
        <v>9</v>
      </c>
      <c r="R346" s="18"/>
      <c r="S346" s="18"/>
      <c r="T346" s="18"/>
    </row>
    <row r="347" spans="1:20" ht="15.75" hidden="1">
      <c r="A347" s="192"/>
      <c r="B347" s="193"/>
      <c r="C347" s="197"/>
      <c r="D347" s="57"/>
      <c r="E347" s="57"/>
      <c r="F347" s="195"/>
      <c r="G347" s="161"/>
      <c r="P347" s="196"/>
      <c r="Q347" s="196"/>
      <c r="R347" s="18"/>
      <c r="S347" s="93"/>
      <c r="T347" s="18"/>
    </row>
    <row r="348" spans="1:17" ht="20.25" hidden="1">
      <c r="A348" s="198" t="s">
        <v>14</v>
      </c>
      <c r="B348" s="193"/>
      <c r="C348" s="197"/>
      <c r="D348" s="57"/>
      <c r="E348" s="57"/>
      <c r="F348" s="134"/>
      <c r="G348" s="161"/>
      <c r="P348" s="196"/>
      <c r="Q348" s="196"/>
    </row>
    <row r="349" spans="1:20" ht="15.75" hidden="1">
      <c r="A349" s="192"/>
      <c r="B349" s="101"/>
      <c r="C349" s="191"/>
      <c r="D349" s="190"/>
      <c r="E349" s="190"/>
      <c r="F349" s="89"/>
      <c r="G349" s="161"/>
      <c r="P349" s="196"/>
      <c r="Q349" s="196"/>
      <c r="R349" s="30"/>
      <c r="S349" s="30"/>
      <c r="T349" s="116"/>
    </row>
    <row r="350" spans="1:23" ht="15" hidden="1">
      <c r="A350" s="67" t="s">
        <v>37</v>
      </c>
      <c r="B350" s="101"/>
      <c r="C350" s="191"/>
      <c r="D350" s="190"/>
      <c r="E350" s="190"/>
      <c r="F350" s="89"/>
      <c r="G350" s="161"/>
      <c r="P350" s="196"/>
      <c r="Q350" s="196"/>
      <c r="R350" s="94" t="s">
        <v>29</v>
      </c>
      <c r="S350" s="33"/>
      <c r="T350" s="117" t="s">
        <v>51</v>
      </c>
      <c r="U350" s="91"/>
      <c r="V350" s="91"/>
      <c r="W350" s="91"/>
    </row>
    <row r="351" spans="1:20" ht="15.75" hidden="1">
      <c r="A351" s="67" t="s">
        <v>37</v>
      </c>
      <c r="B351" s="129"/>
      <c r="C351" s="197"/>
      <c r="D351" s="57"/>
      <c r="E351" s="57"/>
      <c r="F351" s="89"/>
      <c r="G351" s="161"/>
      <c r="P351" s="196"/>
      <c r="Q351" s="196"/>
      <c r="R351" s="94" t="s">
        <v>29</v>
      </c>
      <c r="S351" s="33"/>
      <c r="T351" s="116">
        <v>104030</v>
      </c>
    </row>
    <row r="352" spans="1:20" ht="14.25" hidden="1">
      <c r="A352" s="199"/>
      <c r="B352" s="101"/>
      <c r="C352" s="200"/>
      <c r="D352" s="57"/>
      <c r="E352" s="57"/>
      <c r="F352" s="89"/>
      <c r="G352" s="161"/>
      <c r="P352" s="196"/>
      <c r="Q352" s="196"/>
      <c r="R352" s="94"/>
      <c r="S352" s="33"/>
      <c r="T352" s="116"/>
    </row>
    <row r="353" spans="1:20" ht="14.25" hidden="1">
      <c r="A353" s="101"/>
      <c r="B353" s="101"/>
      <c r="C353" s="200"/>
      <c r="D353" s="57"/>
      <c r="E353" s="57"/>
      <c r="F353" s="89"/>
      <c r="G353" s="161"/>
      <c r="P353" s="196"/>
      <c r="Q353" s="196"/>
      <c r="R353" s="30"/>
      <c r="S353" s="33"/>
      <c r="T353" s="116"/>
    </row>
    <row r="354" spans="1:20" ht="15.75" hidden="1">
      <c r="A354" s="65"/>
      <c r="B354" s="74" t="s">
        <v>3</v>
      </c>
      <c r="C354" s="74"/>
      <c r="D354" s="75"/>
      <c r="E354" s="75"/>
      <c r="F354" s="71">
        <f>SUM(F349:F352)</f>
        <v>0</v>
      </c>
      <c r="G354" s="17"/>
      <c r="P354" s="30"/>
      <c r="Q354" s="30"/>
      <c r="R354" s="30"/>
      <c r="S354" s="33"/>
      <c r="T354" s="116"/>
    </row>
    <row r="355" spans="1:20" ht="15.75" hidden="1">
      <c r="A355" s="80"/>
      <c r="B355" s="61"/>
      <c r="C355" s="61"/>
      <c r="D355" s="62"/>
      <c r="E355" s="62"/>
      <c r="F355" s="133"/>
      <c r="G355" s="161"/>
      <c r="P355" s="30"/>
      <c r="Q355" s="30"/>
      <c r="R355" s="13"/>
      <c r="S355" s="104">
        <f>SUM(S350:S354)</f>
        <v>0</v>
      </c>
      <c r="T355" s="118"/>
    </row>
    <row r="356" spans="1:20" ht="15" hidden="1">
      <c r="A356" s="190" t="s">
        <v>78</v>
      </c>
      <c r="B356" s="190"/>
      <c r="C356" s="190"/>
      <c r="D356" s="190"/>
      <c r="E356" s="190"/>
      <c r="F356" s="132"/>
      <c r="G356" s="107"/>
      <c r="P356" s="30"/>
      <c r="Q356" s="30"/>
      <c r="R356" s="13"/>
      <c r="S356" s="13"/>
      <c r="T356" s="118"/>
    </row>
    <row r="357" spans="1:20" ht="15" hidden="1">
      <c r="A357" s="190" t="s">
        <v>4</v>
      </c>
      <c r="B357" s="4"/>
      <c r="C357" s="201"/>
      <c r="D357" s="190"/>
      <c r="E357" s="190"/>
      <c r="F357" s="132"/>
      <c r="G357" s="107"/>
      <c r="P357" s="30"/>
      <c r="Q357" s="30"/>
      <c r="R357" s="13"/>
      <c r="S357" s="13"/>
      <c r="T357" s="118"/>
    </row>
    <row r="358" spans="1:20" ht="15" hidden="1">
      <c r="A358" s="190"/>
      <c r="B358" s="4"/>
      <c r="C358" s="191"/>
      <c r="D358" s="190"/>
      <c r="E358" s="190"/>
      <c r="F358" s="132"/>
      <c r="G358" s="107"/>
      <c r="P358" s="30"/>
      <c r="Q358" s="30"/>
      <c r="R358" s="13"/>
      <c r="S358" s="13"/>
      <c r="T358" s="118"/>
    </row>
    <row r="359" spans="1:20" ht="15" hidden="1">
      <c r="A359" s="190"/>
      <c r="B359" s="4"/>
      <c r="C359" s="191"/>
      <c r="D359" s="190"/>
      <c r="E359" s="190"/>
      <c r="F359" s="132"/>
      <c r="G359" s="107"/>
      <c r="P359" s="30"/>
      <c r="Q359" s="30"/>
      <c r="R359" s="13"/>
      <c r="S359" s="13"/>
      <c r="T359" s="118"/>
    </row>
    <row r="360" spans="1:20" ht="20.25" hidden="1">
      <c r="A360" s="198" t="s">
        <v>18</v>
      </c>
      <c r="B360" s="4"/>
      <c r="C360" s="191"/>
      <c r="D360" s="190"/>
      <c r="E360" s="190"/>
      <c r="F360" s="71"/>
      <c r="G360" s="107"/>
      <c r="P360" s="30"/>
      <c r="Q360" s="30"/>
      <c r="R360" s="13"/>
      <c r="S360" s="13"/>
      <c r="T360" s="118"/>
    </row>
    <row r="361" spans="1:20" ht="15" hidden="1">
      <c r="A361" s="129"/>
      <c r="B361" s="4"/>
      <c r="C361" s="191"/>
      <c r="D361" s="190"/>
      <c r="E361" s="190"/>
      <c r="F361" s="89" t="s">
        <v>13</v>
      </c>
      <c r="G361" s="107"/>
      <c r="P361" s="196"/>
      <c r="Q361" s="196"/>
      <c r="R361" s="13"/>
      <c r="S361" s="13"/>
      <c r="T361" s="118"/>
    </row>
    <row r="362" spans="1:20" ht="15" hidden="1">
      <c r="A362" s="202" t="s">
        <v>5</v>
      </c>
      <c r="B362" s="4"/>
      <c r="C362" s="191"/>
      <c r="D362" s="190"/>
      <c r="E362" s="190"/>
      <c r="F362" s="89" t="s">
        <v>13</v>
      </c>
      <c r="G362" s="203"/>
      <c r="H362" s="17"/>
      <c r="I362" s="18"/>
      <c r="J362" s="18"/>
      <c r="K362" s="18"/>
      <c r="L362" s="18"/>
      <c r="M362" s="18"/>
      <c r="N362" s="18"/>
      <c r="O362" s="18"/>
      <c r="P362" s="31"/>
      <c r="Q362" s="31"/>
      <c r="R362" s="43"/>
      <c r="S362" s="43"/>
      <c r="T362" s="119"/>
    </row>
    <row r="363" spans="1:20" ht="15" hidden="1">
      <c r="A363" s="202"/>
      <c r="B363" s="4"/>
      <c r="C363" s="191"/>
      <c r="D363" s="190"/>
      <c r="E363" s="190"/>
      <c r="F363" s="89"/>
      <c r="G363" s="203"/>
      <c r="H363" s="17"/>
      <c r="I363" s="18"/>
      <c r="J363" s="18"/>
      <c r="K363" s="18"/>
      <c r="L363" s="18"/>
      <c r="M363" s="18"/>
      <c r="N363" s="18"/>
      <c r="O363" s="18"/>
      <c r="P363" s="31"/>
      <c r="Q363" s="31"/>
      <c r="R363" s="31"/>
      <c r="S363" s="31"/>
      <c r="T363" s="120"/>
    </row>
    <row r="364" spans="1:20" ht="15" hidden="1">
      <c r="A364" s="129" t="s">
        <v>2</v>
      </c>
      <c r="B364" s="101"/>
      <c r="C364" s="191"/>
      <c r="D364" s="190"/>
      <c r="E364" s="190"/>
      <c r="F364" s="89"/>
      <c r="G364" s="203"/>
      <c r="H364" s="17"/>
      <c r="I364" s="18"/>
      <c r="J364" s="18"/>
      <c r="K364" s="18"/>
      <c r="L364" s="18"/>
      <c r="M364" s="18"/>
      <c r="N364" s="18"/>
      <c r="O364" s="18"/>
      <c r="P364" s="31"/>
      <c r="Q364" s="31"/>
      <c r="R364" s="94" t="s">
        <v>48</v>
      </c>
      <c r="S364" s="108"/>
      <c r="T364" s="117" t="s">
        <v>51</v>
      </c>
    </row>
    <row r="365" spans="1:20" ht="15" hidden="1">
      <c r="A365" s="129"/>
      <c r="B365" s="101"/>
      <c r="C365" s="129"/>
      <c r="D365" s="129"/>
      <c r="E365" s="190"/>
      <c r="F365" s="89"/>
      <c r="G365" s="203"/>
      <c r="H365" s="17"/>
      <c r="I365" s="18"/>
      <c r="J365" s="18"/>
      <c r="K365" s="18"/>
      <c r="L365" s="18"/>
      <c r="M365" s="18"/>
      <c r="N365" s="18"/>
      <c r="O365" s="18"/>
      <c r="P365" s="31"/>
      <c r="Q365" s="31"/>
      <c r="R365" s="94"/>
      <c r="S365" s="108"/>
      <c r="T365" s="117"/>
    </row>
    <row r="366" spans="1:23" ht="15" hidden="1">
      <c r="A366" s="129" t="s">
        <v>2</v>
      </c>
      <c r="B366" s="101"/>
      <c r="C366" s="191"/>
      <c r="D366" s="101"/>
      <c r="E366" s="191"/>
      <c r="F366" s="89"/>
      <c r="G366" s="6"/>
      <c r="H366" s="17"/>
      <c r="I366" s="18"/>
      <c r="J366" s="18"/>
      <c r="K366" s="19"/>
      <c r="L366" s="18"/>
      <c r="M366" s="18"/>
      <c r="N366" s="18"/>
      <c r="O366" s="18"/>
      <c r="P366" s="30"/>
      <c r="Q366" s="30"/>
      <c r="R366" s="94" t="s">
        <v>48</v>
      </c>
      <c r="S366" s="108"/>
      <c r="T366" s="117">
        <v>104030</v>
      </c>
      <c r="U366" s="90">
        <f>S364+S365+S366</f>
        <v>0</v>
      </c>
      <c r="V366" s="90"/>
      <c r="W366" s="90"/>
    </row>
    <row r="367" spans="1:20" ht="15.75" hidden="1">
      <c r="A367" s="193" t="s">
        <v>7</v>
      </c>
      <c r="B367" s="193"/>
      <c r="C367" s="197"/>
      <c r="D367" s="193"/>
      <c r="E367" s="197"/>
      <c r="F367" s="89"/>
      <c r="G367" s="6"/>
      <c r="H367" s="17"/>
      <c r="I367" s="18"/>
      <c r="J367" s="18"/>
      <c r="K367" s="19"/>
      <c r="L367" s="18"/>
      <c r="M367" s="18"/>
      <c r="N367" s="18"/>
      <c r="O367" s="18"/>
      <c r="P367" s="30"/>
      <c r="Q367" s="30"/>
      <c r="R367" s="43"/>
      <c r="S367" s="104"/>
      <c r="T367" s="119"/>
    </row>
    <row r="368" spans="1:20" ht="15.75" hidden="1">
      <c r="A368" s="193"/>
      <c r="B368" s="193"/>
      <c r="C368" s="197"/>
      <c r="D368" s="193"/>
      <c r="E368" s="197"/>
      <c r="F368" s="89"/>
      <c r="G368" s="6"/>
      <c r="H368" s="17"/>
      <c r="I368" s="18"/>
      <c r="J368" s="18"/>
      <c r="K368" s="19"/>
      <c r="L368" s="18"/>
      <c r="M368" s="18"/>
      <c r="N368" s="18"/>
      <c r="O368" s="18"/>
      <c r="P368" s="30"/>
      <c r="Q368" s="30"/>
      <c r="R368" s="94"/>
      <c r="S368" s="108"/>
      <c r="T368" s="117"/>
    </row>
    <row r="369" spans="1:20" ht="15" hidden="1">
      <c r="A369" s="129" t="s">
        <v>2</v>
      </c>
      <c r="B369" s="101"/>
      <c r="C369" s="129"/>
      <c r="D369" s="190"/>
      <c r="E369" s="190"/>
      <c r="F369" s="89"/>
      <c r="G369" s="6"/>
      <c r="H369" s="17"/>
      <c r="I369" s="18"/>
      <c r="J369" s="18"/>
      <c r="K369" s="19"/>
      <c r="L369" s="18"/>
      <c r="M369" s="18"/>
      <c r="N369" s="18"/>
      <c r="O369" s="18"/>
      <c r="P369" s="30"/>
      <c r="Q369" s="30"/>
      <c r="R369" s="94" t="s">
        <v>49</v>
      </c>
      <c r="S369" s="108"/>
      <c r="T369" s="117" t="s">
        <v>51</v>
      </c>
    </row>
    <row r="370" spans="1:20" ht="15" hidden="1">
      <c r="A370" s="129"/>
      <c r="B370" s="101"/>
      <c r="C370" s="129"/>
      <c r="D370" s="190"/>
      <c r="E370" s="190"/>
      <c r="F370" s="89"/>
      <c r="G370" s="6"/>
      <c r="H370" s="17"/>
      <c r="I370" s="18"/>
      <c r="J370" s="18"/>
      <c r="K370" s="19"/>
      <c r="L370" s="18"/>
      <c r="M370" s="18"/>
      <c r="N370" s="18"/>
      <c r="O370" s="18"/>
      <c r="P370" s="30"/>
      <c r="Q370" s="30"/>
      <c r="R370" s="94"/>
      <c r="S370" s="108"/>
      <c r="T370" s="117"/>
    </row>
    <row r="371" spans="1:23" ht="15" hidden="1">
      <c r="A371" s="129" t="s">
        <v>2</v>
      </c>
      <c r="B371" s="101"/>
      <c r="C371" s="129"/>
      <c r="D371" s="190"/>
      <c r="E371" s="190"/>
      <c r="F371" s="89"/>
      <c r="G371" s="6"/>
      <c r="H371" s="17"/>
      <c r="I371" s="18"/>
      <c r="J371" s="18"/>
      <c r="K371" s="19"/>
      <c r="L371" s="18"/>
      <c r="M371" s="18"/>
      <c r="N371" s="18"/>
      <c r="O371" s="18"/>
      <c r="P371" s="30"/>
      <c r="Q371" s="30"/>
      <c r="R371" s="94" t="s">
        <v>49</v>
      </c>
      <c r="S371" s="108"/>
      <c r="T371" s="117">
        <v>104030</v>
      </c>
      <c r="U371" s="90">
        <f>S369+S370+S371</f>
        <v>0</v>
      </c>
      <c r="V371" s="90"/>
      <c r="W371" s="90"/>
    </row>
    <row r="372" spans="1:20" ht="15" hidden="1">
      <c r="A372" s="193" t="s">
        <v>12</v>
      </c>
      <c r="B372" s="4"/>
      <c r="C372" s="191"/>
      <c r="D372" s="190"/>
      <c r="E372" s="190"/>
      <c r="F372" s="89"/>
      <c r="G372" s="6"/>
      <c r="H372" s="17"/>
      <c r="I372" s="18"/>
      <c r="J372" s="18"/>
      <c r="K372" s="19"/>
      <c r="L372" s="18"/>
      <c r="M372" s="18"/>
      <c r="N372" s="18"/>
      <c r="O372" s="18"/>
      <c r="P372" s="30"/>
      <c r="Q372" s="30"/>
      <c r="R372" s="43"/>
      <c r="S372" s="43"/>
      <c r="T372" s="119"/>
    </row>
    <row r="373" spans="1:20" ht="14.25" hidden="1">
      <c r="A373" s="129"/>
      <c r="B373" s="101"/>
      <c r="C373" s="200"/>
      <c r="D373" s="57"/>
      <c r="E373" s="57"/>
      <c r="F373" s="89"/>
      <c r="G373" s="6">
        <f>F373</f>
        <v>0</v>
      </c>
      <c r="H373" s="17"/>
      <c r="I373" s="18" t="s">
        <v>8</v>
      </c>
      <c r="J373" s="18">
        <v>531124</v>
      </c>
      <c r="K373" s="19">
        <v>21.789</v>
      </c>
      <c r="L373" s="18"/>
      <c r="M373" s="18"/>
      <c r="N373" s="18"/>
      <c r="O373" s="18"/>
      <c r="P373" s="30">
        <v>5000</v>
      </c>
      <c r="Q373" s="30">
        <v>9101231</v>
      </c>
      <c r="R373" s="43"/>
      <c r="S373" s="104">
        <f>SUM(S364:S372)</f>
        <v>0</v>
      </c>
      <c r="T373" s="43"/>
    </row>
    <row r="374" spans="1:17" ht="15" hidden="1">
      <c r="A374" s="190"/>
      <c r="B374" s="4"/>
      <c r="C374" s="191"/>
      <c r="D374" s="190"/>
      <c r="E374" s="190"/>
      <c r="F374" s="132"/>
      <c r="G374" s="89"/>
      <c r="P374" s="30">
        <v>5000</v>
      </c>
      <c r="Q374" s="30">
        <v>9100511</v>
      </c>
    </row>
    <row r="375" spans="1:17" ht="15" hidden="1">
      <c r="A375" s="57"/>
      <c r="B375" s="57" t="s">
        <v>6</v>
      </c>
      <c r="C375" s="58"/>
      <c r="D375" s="58"/>
      <c r="E375" s="58"/>
      <c r="F375" s="107">
        <f>SUM(F361:F374)</f>
        <v>0</v>
      </c>
      <c r="G375" s="106"/>
      <c r="P375" s="30"/>
      <c r="Q375" s="30"/>
    </row>
    <row r="376" spans="1:18" ht="14.25" hidden="1">
      <c r="A376" s="43"/>
      <c r="B376" s="43"/>
      <c r="C376" s="67"/>
      <c r="D376" s="67"/>
      <c r="E376" s="67"/>
      <c r="F376" s="89"/>
      <c r="G376" s="6"/>
      <c r="P376" s="30"/>
      <c r="Q376" s="30"/>
      <c r="R376" s="64"/>
    </row>
    <row r="377" spans="1:17" ht="15" hidden="1">
      <c r="A377" s="190" t="s">
        <v>79</v>
      </c>
      <c r="B377" s="190"/>
      <c r="C377" s="190"/>
      <c r="D377" s="190"/>
      <c r="E377" s="190"/>
      <c r="F377" s="71"/>
      <c r="G377" s="71"/>
      <c r="P377" s="30"/>
      <c r="Q377" s="30"/>
    </row>
    <row r="378" spans="1:17" ht="15" hidden="1">
      <c r="A378" s="190" t="s">
        <v>4</v>
      </c>
      <c r="B378" s="4"/>
      <c r="C378" s="201"/>
      <c r="D378" s="190"/>
      <c r="E378" s="190"/>
      <c r="F378" s="89"/>
      <c r="G378" s="89"/>
      <c r="P378" s="30"/>
      <c r="Q378" s="30"/>
    </row>
    <row r="379" spans="1:17" ht="15" hidden="1">
      <c r="A379" s="190"/>
      <c r="B379" s="4"/>
      <c r="C379" s="201"/>
      <c r="D379" s="190"/>
      <c r="E379" s="190"/>
      <c r="F379" s="89"/>
      <c r="G379" s="89"/>
      <c r="P379" s="30"/>
      <c r="Q379" s="30"/>
    </row>
    <row r="380" spans="1:17" ht="15">
      <c r="A380" s="190"/>
      <c r="B380" s="4"/>
      <c r="C380" s="201"/>
      <c r="D380" s="190"/>
      <c r="E380" s="190"/>
      <c r="F380" s="89"/>
      <c r="G380" s="89"/>
      <c r="P380" s="30"/>
      <c r="Q380" s="30"/>
    </row>
    <row r="381" spans="1:17" ht="15">
      <c r="A381" s="190"/>
      <c r="B381" s="4"/>
      <c r="C381" s="201"/>
      <c r="D381" s="190"/>
      <c r="E381" s="190"/>
      <c r="F381" s="89"/>
      <c r="G381" s="89"/>
      <c r="P381" s="30"/>
      <c r="Q381" s="30"/>
    </row>
    <row r="382" spans="1:25" s="189" customFormat="1" ht="15">
      <c r="A382" s="190"/>
      <c r="B382" s="204"/>
      <c r="C382" s="190"/>
      <c r="D382" s="190"/>
      <c r="E382" s="190"/>
      <c r="F382" s="89"/>
      <c r="G382" s="89"/>
      <c r="H382" s="205"/>
      <c r="I382" s="91"/>
      <c r="J382" s="91"/>
      <c r="K382" s="91"/>
      <c r="L382" s="91"/>
      <c r="M382" s="91"/>
      <c r="N382" s="91"/>
      <c r="O382" s="91"/>
      <c r="P382" s="94"/>
      <c r="Q382" s="94"/>
      <c r="R382" s="18" t="s">
        <v>21</v>
      </c>
      <c r="S382" s="18"/>
      <c r="T382" s="18"/>
      <c r="U382" s="91"/>
      <c r="V382" s="91"/>
      <c r="W382" s="91"/>
      <c r="X382" s="91"/>
      <c r="Y382" s="7"/>
    </row>
    <row r="383" spans="1:25" s="189" customFormat="1" ht="18">
      <c r="A383" s="192"/>
      <c r="B383" s="206" t="s">
        <v>83</v>
      </c>
      <c r="C383" s="207"/>
      <c r="D383" s="57"/>
      <c r="E383" s="57"/>
      <c r="F383" s="59"/>
      <c r="G383" s="208"/>
      <c r="H383" s="209"/>
      <c r="I383" s="91"/>
      <c r="J383" s="91"/>
      <c r="K383" s="91"/>
      <c r="L383" s="91"/>
      <c r="M383" s="91"/>
      <c r="N383" s="91"/>
      <c r="O383" s="91"/>
      <c r="P383" s="31" t="s">
        <v>11</v>
      </c>
      <c r="Q383" s="31" t="s">
        <v>9</v>
      </c>
      <c r="R383" s="18"/>
      <c r="S383" s="18"/>
      <c r="T383" s="18"/>
      <c r="U383" s="91"/>
      <c r="V383" s="91"/>
      <c r="W383" s="91"/>
      <c r="X383" s="91"/>
      <c r="Y383" s="7"/>
    </row>
    <row r="384" spans="1:25" s="189" customFormat="1" ht="15.75">
      <c r="A384" s="192"/>
      <c r="B384" s="193"/>
      <c r="C384" s="192"/>
      <c r="D384" s="57"/>
      <c r="E384" s="57"/>
      <c r="F384" s="59"/>
      <c r="G384" s="208"/>
      <c r="H384" s="209"/>
      <c r="I384" s="91"/>
      <c r="J384" s="91"/>
      <c r="K384" s="91"/>
      <c r="L384" s="91"/>
      <c r="M384" s="91"/>
      <c r="N384" s="91"/>
      <c r="O384" s="91"/>
      <c r="P384" s="31"/>
      <c r="Q384" s="31"/>
      <c r="R384" s="18"/>
      <c r="S384" s="93"/>
      <c r="T384" s="18"/>
      <c r="U384" s="91"/>
      <c r="V384" s="91"/>
      <c r="W384" s="91"/>
      <c r="X384" s="91"/>
      <c r="Y384" s="7"/>
    </row>
    <row r="385" spans="1:25" s="189" customFormat="1" ht="20.25">
      <c r="A385" s="198" t="s">
        <v>14</v>
      </c>
      <c r="B385" s="193"/>
      <c r="C385" s="192"/>
      <c r="D385" s="57"/>
      <c r="E385" s="57"/>
      <c r="F385" s="134"/>
      <c r="G385" s="208"/>
      <c r="H385" s="209"/>
      <c r="I385" s="91"/>
      <c r="J385" s="91"/>
      <c r="K385" s="91"/>
      <c r="L385" s="91"/>
      <c r="M385" s="91"/>
      <c r="N385" s="91"/>
      <c r="O385" s="91"/>
      <c r="P385" s="31"/>
      <c r="Q385" s="31"/>
      <c r="R385" s="91"/>
      <c r="S385" s="91"/>
      <c r="T385" s="91"/>
      <c r="U385" s="91"/>
      <c r="V385" s="91"/>
      <c r="W385" s="91"/>
      <c r="X385" s="91"/>
      <c r="Y385" s="7"/>
    </row>
    <row r="386" spans="1:25" s="189" customFormat="1" ht="15.75">
      <c r="A386" s="192"/>
      <c r="B386" s="101"/>
      <c r="C386" s="190"/>
      <c r="D386" s="190"/>
      <c r="E386" s="230"/>
      <c r="F386" s="89"/>
      <c r="G386" s="208"/>
      <c r="H386" s="209"/>
      <c r="I386" s="91"/>
      <c r="J386" s="91"/>
      <c r="K386" s="91"/>
      <c r="L386" s="91"/>
      <c r="M386" s="91"/>
      <c r="N386" s="91"/>
      <c r="O386" s="91"/>
      <c r="P386" s="31"/>
      <c r="Q386" s="31"/>
      <c r="R386" s="264"/>
      <c r="S386" s="264"/>
      <c r="T386" s="370"/>
      <c r="U386" s="91"/>
      <c r="V386" s="91"/>
      <c r="W386" s="91"/>
      <c r="X386" s="91"/>
      <c r="Y386" s="7"/>
    </row>
    <row r="387" spans="1:25" s="189" customFormat="1" ht="15.75">
      <c r="A387" s="67"/>
      <c r="B387" s="248" t="s">
        <v>169</v>
      </c>
      <c r="C387" s="190"/>
      <c r="D387" s="129" t="s">
        <v>170</v>
      </c>
      <c r="E387" s="230"/>
      <c r="F387" s="89">
        <v>1100000</v>
      </c>
      <c r="G387" s="208"/>
      <c r="H387" s="209"/>
      <c r="I387" s="91"/>
      <c r="J387" s="91"/>
      <c r="K387" s="91"/>
      <c r="L387" s="91"/>
      <c r="M387" s="91"/>
      <c r="N387" s="91"/>
      <c r="O387" s="91"/>
      <c r="P387" s="31"/>
      <c r="Q387" s="31"/>
      <c r="R387" s="264" t="s">
        <v>29</v>
      </c>
      <c r="S387" s="367">
        <v>1100000</v>
      </c>
      <c r="T387" s="370" t="s">
        <v>60</v>
      </c>
      <c r="U387" s="91"/>
      <c r="V387" s="91"/>
      <c r="W387" s="91"/>
      <c r="X387" s="91"/>
      <c r="Y387" s="7"/>
    </row>
    <row r="388" spans="1:25" s="189" customFormat="1" ht="15.75">
      <c r="A388" s="67"/>
      <c r="B388" s="129"/>
      <c r="C388" s="192"/>
      <c r="D388" s="57"/>
      <c r="E388" s="231"/>
      <c r="F388" s="89"/>
      <c r="G388" s="208"/>
      <c r="H388" s="209"/>
      <c r="I388" s="91"/>
      <c r="J388" s="91"/>
      <c r="K388" s="91"/>
      <c r="L388" s="91"/>
      <c r="M388" s="91"/>
      <c r="N388" s="91"/>
      <c r="O388" s="91"/>
      <c r="P388" s="31"/>
      <c r="Q388" s="31"/>
      <c r="R388" s="264"/>
      <c r="S388" s="367"/>
      <c r="T388" s="370"/>
      <c r="U388" s="91"/>
      <c r="V388" s="91"/>
      <c r="W388" s="91"/>
      <c r="X388" s="91"/>
      <c r="Y388" s="7"/>
    </row>
    <row r="389" spans="1:25" s="189" customFormat="1" ht="14.25">
      <c r="A389" s="101"/>
      <c r="B389" s="101"/>
      <c r="C389" s="57"/>
      <c r="D389" s="57"/>
      <c r="E389" s="57"/>
      <c r="F389" s="89"/>
      <c r="G389" s="208"/>
      <c r="H389" s="209"/>
      <c r="I389" s="91"/>
      <c r="J389" s="91"/>
      <c r="K389" s="91"/>
      <c r="L389" s="91"/>
      <c r="M389" s="91"/>
      <c r="N389" s="91"/>
      <c r="O389" s="91"/>
      <c r="P389" s="31"/>
      <c r="Q389" s="31"/>
      <c r="R389" s="264"/>
      <c r="S389" s="367"/>
      <c r="T389" s="370"/>
      <c r="U389" s="91"/>
      <c r="V389" s="91"/>
      <c r="W389" s="91"/>
      <c r="X389" s="91"/>
      <c r="Y389" s="7"/>
    </row>
    <row r="390" spans="1:25" s="189" customFormat="1" ht="15.75">
      <c r="A390" s="210"/>
      <c r="B390" s="192" t="s">
        <v>3</v>
      </c>
      <c r="C390" s="57"/>
      <c r="D390" s="67"/>
      <c r="E390" s="67"/>
      <c r="F390" s="107">
        <f>E387</f>
        <v>0</v>
      </c>
      <c r="G390" s="106"/>
      <c r="H390" s="209"/>
      <c r="I390" s="91"/>
      <c r="J390" s="91"/>
      <c r="K390" s="91"/>
      <c r="L390" s="91"/>
      <c r="M390" s="91"/>
      <c r="N390" s="91"/>
      <c r="O390" s="91"/>
      <c r="P390" s="94"/>
      <c r="Q390" s="94"/>
      <c r="R390" s="264"/>
      <c r="S390" s="367"/>
      <c r="T390" s="370"/>
      <c r="U390" s="91"/>
      <c r="V390" s="91"/>
      <c r="W390" s="91"/>
      <c r="X390" s="91"/>
      <c r="Y390" s="7"/>
    </row>
    <row r="391" spans="1:25" s="189" customFormat="1" ht="15.75">
      <c r="A391" s="210"/>
      <c r="B391" s="192"/>
      <c r="C391" s="57"/>
      <c r="D391" s="67"/>
      <c r="E391" s="67"/>
      <c r="F391" s="107">
        <f>SUM(F387:F390)</f>
        <v>1100000</v>
      </c>
      <c r="G391" s="106"/>
      <c r="H391" s="209"/>
      <c r="I391" s="91"/>
      <c r="J391" s="91"/>
      <c r="K391" s="91"/>
      <c r="L391" s="91"/>
      <c r="M391" s="91"/>
      <c r="N391" s="91"/>
      <c r="O391" s="91"/>
      <c r="P391" s="94"/>
      <c r="Q391" s="94"/>
      <c r="R391" s="264"/>
      <c r="S391" s="366">
        <f>SUM(S387:S390)</f>
        <v>1100000</v>
      </c>
      <c r="T391" s="370"/>
      <c r="U391" s="91"/>
      <c r="V391" s="91"/>
      <c r="W391" s="91"/>
      <c r="X391" s="91"/>
      <c r="Y391" s="7"/>
    </row>
    <row r="392" spans="1:25" s="189" customFormat="1" ht="15.75">
      <c r="A392" s="210"/>
      <c r="B392" s="43"/>
      <c r="C392" s="43"/>
      <c r="D392" s="67"/>
      <c r="E392" s="67"/>
      <c r="F392" s="107"/>
      <c r="G392" s="106"/>
      <c r="H392" s="209"/>
      <c r="I392" s="91"/>
      <c r="J392" s="91"/>
      <c r="K392" s="91"/>
      <c r="L392" s="91"/>
      <c r="M392" s="91"/>
      <c r="N392" s="91"/>
      <c r="O392" s="91"/>
      <c r="P392" s="94"/>
      <c r="Q392" s="94"/>
      <c r="R392" s="67"/>
      <c r="S392" s="103"/>
      <c r="T392" s="211"/>
      <c r="U392" s="91"/>
      <c r="V392" s="91"/>
      <c r="W392" s="91"/>
      <c r="X392" s="91"/>
      <c r="Y392" s="7"/>
    </row>
    <row r="393" spans="1:25" s="189" customFormat="1" ht="15">
      <c r="A393" s="313" t="s">
        <v>141</v>
      </c>
      <c r="B393" s="296"/>
      <c r="C393" s="296"/>
      <c r="D393" s="296"/>
      <c r="E393" s="296"/>
      <c r="F393" s="314"/>
      <c r="G393" s="315"/>
      <c r="H393" s="209"/>
      <c r="I393" s="91"/>
      <c r="J393" s="91"/>
      <c r="K393" s="91"/>
      <c r="L393" s="91"/>
      <c r="M393" s="91"/>
      <c r="N393" s="91"/>
      <c r="O393" s="91"/>
      <c r="P393" s="94"/>
      <c r="Q393" s="94"/>
      <c r="R393" s="67"/>
      <c r="S393" s="104"/>
      <c r="T393" s="211"/>
      <c r="U393" s="91"/>
      <c r="V393" s="91"/>
      <c r="W393" s="91"/>
      <c r="X393" s="91"/>
      <c r="Y393" s="7"/>
    </row>
    <row r="394" spans="1:25" s="189" customFormat="1" ht="15">
      <c r="A394" s="316" t="s">
        <v>85</v>
      </c>
      <c r="B394" s="317"/>
      <c r="C394" s="318">
        <v>80700514</v>
      </c>
      <c r="D394" s="319"/>
      <c r="E394" s="319"/>
      <c r="F394" s="320"/>
      <c r="G394" s="321"/>
      <c r="H394" s="209"/>
      <c r="I394" s="91"/>
      <c r="J394" s="91"/>
      <c r="K394" s="91"/>
      <c r="L394" s="91"/>
      <c r="M394" s="91"/>
      <c r="N394" s="91"/>
      <c r="O394" s="91"/>
      <c r="P394" s="94"/>
      <c r="Q394" s="94"/>
      <c r="R394" s="67"/>
      <c r="S394" s="67"/>
      <c r="T394" s="211"/>
      <c r="U394" s="91"/>
      <c r="V394" s="91"/>
      <c r="W394" s="91"/>
      <c r="X394" s="91"/>
      <c r="Y394" s="7"/>
    </row>
    <row r="395" spans="1:25" s="189" customFormat="1" ht="15">
      <c r="A395" s="190"/>
      <c r="B395" s="204"/>
      <c r="C395" s="212"/>
      <c r="D395" s="190"/>
      <c r="E395" s="190"/>
      <c r="F395" s="107"/>
      <c r="G395" s="107"/>
      <c r="H395" s="209"/>
      <c r="I395" s="91"/>
      <c r="J395" s="91"/>
      <c r="K395" s="91"/>
      <c r="L395" s="91"/>
      <c r="M395" s="91"/>
      <c r="N395" s="91"/>
      <c r="O395" s="91"/>
      <c r="P395" s="94"/>
      <c r="Q395" s="94"/>
      <c r="R395" s="67"/>
      <c r="S395" s="67"/>
      <c r="T395" s="211"/>
      <c r="U395" s="91"/>
      <c r="V395" s="91"/>
      <c r="W395" s="91"/>
      <c r="X395" s="91"/>
      <c r="Y395" s="7"/>
    </row>
    <row r="396" spans="1:25" s="189" customFormat="1" ht="15">
      <c r="A396" s="190"/>
      <c r="B396" s="204"/>
      <c r="C396" s="190"/>
      <c r="D396" s="190"/>
      <c r="E396" s="190"/>
      <c r="F396" s="107"/>
      <c r="G396" s="107"/>
      <c r="H396" s="209"/>
      <c r="I396" s="91"/>
      <c r="J396" s="91"/>
      <c r="K396" s="91"/>
      <c r="L396" s="91"/>
      <c r="M396" s="91"/>
      <c r="N396" s="91"/>
      <c r="O396" s="91"/>
      <c r="P396" s="94"/>
      <c r="Q396" s="94"/>
      <c r="R396" s="67"/>
      <c r="S396" s="67"/>
      <c r="T396" s="211"/>
      <c r="U396" s="91"/>
      <c r="V396" s="91"/>
      <c r="W396" s="91"/>
      <c r="X396" s="91"/>
      <c r="Y396" s="7"/>
    </row>
    <row r="397" spans="1:25" s="189" customFormat="1" ht="20.25">
      <c r="A397" s="198" t="s">
        <v>18</v>
      </c>
      <c r="B397" s="204"/>
      <c r="C397" s="190"/>
      <c r="D397" s="190"/>
      <c r="E397" s="190"/>
      <c r="F397" s="107"/>
      <c r="G397" s="107"/>
      <c r="H397" s="209"/>
      <c r="I397" s="91"/>
      <c r="J397" s="91"/>
      <c r="K397" s="91"/>
      <c r="L397" s="91"/>
      <c r="M397" s="91"/>
      <c r="N397" s="91"/>
      <c r="O397" s="91"/>
      <c r="P397" s="94"/>
      <c r="Q397" s="94"/>
      <c r="R397" s="67"/>
      <c r="S397" s="67"/>
      <c r="T397" s="211"/>
      <c r="U397" s="91"/>
      <c r="V397" s="91"/>
      <c r="W397" s="91"/>
      <c r="X397" s="91"/>
      <c r="Y397" s="7"/>
    </row>
    <row r="398" spans="1:25" s="189" customFormat="1" ht="15">
      <c r="A398" s="129"/>
      <c r="B398" s="204"/>
      <c r="C398" s="190"/>
      <c r="D398" s="190"/>
      <c r="E398" s="190"/>
      <c r="F398" s="89" t="s">
        <v>13</v>
      </c>
      <c r="G398" s="107"/>
      <c r="H398" s="209"/>
      <c r="I398" s="91"/>
      <c r="J398" s="91"/>
      <c r="K398" s="91"/>
      <c r="L398" s="91"/>
      <c r="M398" s="91"/>
      <c r="N398" s="91"/>
      <c r="O398" s="91"/>
      <c r="P398" s="31"/>
      <c r="Q398" s="31"/>
      <c r="R398" s="67"/>
      <c r="S398" s="67"/>
      <c r="T398" s="211"/>
      <c r="U398" s="91"/>
      <c r="V398" s="91"/>
      <c r="W398" s="91"/>
      <c r="X398" s="91"/>
      <c r="Y398" s="7"/>
    </row>
    <row r="399" spans="1:25" s="189" customFormat="1" ht="15">
      <c r="A399" s="129"/>
      <c r="B399" s="101"/>
      <c r="C399" s="129"/>
      <c r="D399" s="190"/>
      <c r="E399" s="230"/>
      <c r="F399" s="232"/>
      <c r="G399" s="254"/>
      <c r="H399" s="106"/>
      <c r="I399" s="18"/>
      <c r="J399" s="18"/>
      <c r="K399" s="19"/>
      <c r="L399" s="18"/>
      <c r="M399" s="18"/>
      <c r="N399" s="18"/>
      <c r="O399" s="18"/>
      <c r="P399" s="94"/>
      <c r="Q399" s="94"/>
      <c r="R399" s="264"/>
      <c r="S399" s="367"/>
      <c r="T399" s="370"/>
      <c r="U399" s="90"/>
      <c r="V399" s="90"/>
      <c r="W399" s="90"/>
      <c r="X399" s="91"/>
      <c r="Y399" s="7"/>
    </row>
    <row r="400" spans="1:25" s="189" customFormat="1" ht="15">
      <c r="A400" s="193" t="s">
        <v>12</v>
      </c>
      <c r="B400" s="204"/>
      <c r="C400" s="190"/>
      <c r="D400" s="190"/>
      <c r="E400" s="230"/>
      <c r="F400" s="232"/>
      <c r="G400" s="254"/>
      <c r="H400" s="106"/>
      <c r="I400" s="18"/>
      <c r="J400" s="18"/>
      <c r="K400" s="19"/>
      <c r="L400" s="18"/>
      <c r="M400" s="18"/>
      <c r="N400" s="18"/>
      <c r="O400" s="18"/>
      <c r="P400" s="94"/>
      <c r="Q400" s="94"/>
      <c r="R400" s="264"/>
      <c r="S400" s="367"/>
      <c r="T400" s="370"/>
      <c r="U400" s="91"/>
      <c r="V400" s="91"/>
      <c r="W400" s="91"/>
      <c r="X400" s="91"/>
      <c r="Y400" s="7"/>
    </row>
    <row r="401" spans="1:25" s="189" customFormat="1" ht="15">
      <c r="A401" s="129"/>
      <c r="B401" s="101" t="s">
        <v>171</v>
      </c>
      <c r="C401" s="190"/>
      <c r="D401" s="190"/>
      <c r="E401" s="230"/>
      <c r="F401" s="232">
        <v>1100000</v>
      </c>
      <c r="G401" s="254"/>
      <c r="H401" s="106"/>
      <c r="I401" s="18"/>
      <c r="J401" s="18"/>
      <c r="K401" s="19"/>
      <c r="L401" s="18"/>
      <c r="M401" s="18"/>
      <c r="N401" s="18"/>
      <c r="O401" s="18"/>
      <c r="P401" s="94"/>
      <c r="Q401" s="94"/>
      <c r="R401" s="264" t="s">
        <v>118</v>
      </c>
      <c r="S401" s="367">
        <v>866142</v>
      </c>
      <c r="T401" s="370" t="s">
        <v>98</v>
      </c>
      <c r="U401" s="91"/>
      <c r="V401" s="91"/>
      <c r="W401" s="91"/>
      <c r="X401" s="91"/>
      <c r="Y401" s="7"/>
    </row>
    <row r="402" spans="1:25" s="189" customFormat="1" ht="15">
      <c r="A402" s="193"/>
      <c r="B402" s="101"/>
      <c r="C402" s="129"/>
      <c r="D402" s="190"/>
      <c r="E402" s="230"/>
      <c r="F402" s="232"/>
      <c r="G402" s="254"/>
      <c r="H402" s="106"/>
      <c r="I402" s="18"/>
      <c r="J402" s="18"/>
      <c r="K402" s="19"/>
      <c r="L402" s="18"/>
      <c r="M402" s="18"/>
      <c r="N402" s="18"/>
      <c r="O402" s="18"/>
      <c r="P402" s="94"/>
      <c r="Q402" s="94"/>
      <c r="R402" s="264" t="s">
        <v>130</v>
      </c>
      <c r="S402" s="367">
        <v>233858</v>
      </c>
      <c r="T402" s="370"/>
      <c r="U402" s="91"/>
      <c r="V402" s="91"/>
      <c r="W402" s="91"/>
      <c r="X402" s="91"/>
      <c r="Y402" s="7"/>
    </row>
    <row r="403" spans="1:25" s="189" customFormat="1" ht="15">
      <c r="A403" s="193"/>
      <c r="B403" s="101"/>
      <c r="C403" s="129"/>
      <c r="D403" s="190"/>
      <c r="E403" s="230"/>
      <c r="F403" s="232"/>
      <c r="G403" s="254"/>
      <c r="H403" s="106"/>
      <c r="I403" s="18"/>
      <c r="J403" s="18"/>
      <c r="K403" s="19"/>
      <c r="L403" s="18"/>
      <c r="M403" s="18"/>
      <c r="N403" s="18"/>
      <c r="O403" s="18"/>
      <c r="P403" s="94"/>
      <c r="Q403" s="94"/>
      <c r="R403" s="264"/>
      <c r="S403" s="367"/>
      <c r="T403" s="370"/>
      <c r="U403" s="91"/>
      <c r="V403" s="91"/>
      <c r="W403" s="91"/>
      <c r="X403" s="91"/>
      <c r="Y403" s="7"/>
    </row>
    <row r="404" spans="1:25" s="189" customFormat="1" ht="15">
      <c r="A404" s="190"/>
      <c r="B404" s="101"/>
      <c r="C404" s="129"/>
      <c r="D404" s="190"/>
      <c r="E404" s="230"/>
      <c r="F404" s="233"/>
      <c r="G404" s="232"/>
      <c r="H404" s="209"/>
      <c r="I404" s="91"/>
      <c r="J404" s="91"/>
      <c r="K404" s="91"/>
      <c r="L404" s="91"/>
      <c r="M404" s="91"/>
      <c r="N404" s="91"/>
      <c r="O404" s="91"/>
      <c r="P404" s="94">
        <v>5000</v>
      </c>
      <c r="Q404" s="94">
        <v>9100511</v>
      </c>
      <c r="R404" s="264"/>
      <c r="S404" s="264"/>
      <c r="T404" s="264"/>
      <c r="U404" s="91"/>
      <c r="V404" s="91"/>
      <c r="W404" s="91"/>
      <c r="X404" s="91"/>
      <c r="Y404" s="7"/>
    </row>
    <row r="405" spans="1:25" s="189" customFormat="1" ht="15">
      <c r="A405" s="57"/>
      <c r="B405" s="57" t="s">
        <v>6</v>
      </c>
      <c r="C405" s="58"/>
      <c r="D405" s="58"/>
      <c r="E405" s="231"/>
      <c r="F405" s="233">
        <f>SUM(F401:F404)</f>
        <v>1100000</v>
      </c>
      <c r="G405" s="255"/>
      <c r="H405" s="209"/>
      <c r="I405" s="91"/>
      <c r="J405" s="91"/>
      <c r="K405" s="91"/>
      <c r="L405" s="91"/>
      <c r="M405" s="91"/>
      <c r="N405" s="91"/>
      <c r="O405" s="91"/>
      <c r="P405" s="94"/>
      <c r="Q405" s="94"/>
      <c r="R405" s="264"/>
      <c r="S405" s="366">
        <f>SUM(S399:S404)</f>
        <v>1100000</v>
      </c>
      <c r="T405" s="264"/>
      <c r="U405" s="91"/>
      <c r="V405" s="91"/>
      <c r="W405" s="91"/>
      <c r="X405" s="91"/>
      <c r="Y405" s="7"/>
    </row>
    <row r="406" spans="1:25" s="189" customFormat="1" ht="15">
      <c r="A406" s="57"/>
      <c r="B406" s="57"/>
      <c r="C406" s="58"/>
      <c r="D406" s="58"/>
      <c r="E406" s="231"/>
      <c r="F406" s="233"/>
      <c r="G406" s="255"/>
      <c r="H406" s="209"/>
      <c r="I406" s="91"/>
      <c r="J406" s="91"/>
      <c r="K406" s="91"/>
      <c r="L406" s="91"/>
      <c r="M406" s="91"/>
      <c r="N406" s="91"/>
      <c r="O406" s="91"/>
      <c r="P406" s="94"/>
      <c r="Q406" s="94"/>
      <c r="R406" s="264"/>
      <c r="S406" s="366"/>
      <c r="T406" s="264"/>
      <c r="U406" s="91"/>
      <c r="V406" s="91"/>
      <c r="W406" s="91"/>
      <c r="X406" s="91"/>
      <c r="Y406" s="7"/>
    </row>
    <row r="407" spans="1:25" s="189" customFormat="1" ht="14.25">
      <c r="A407" s="43"/>
      <c r="B407" s="43"/>
      <c r="C407" s="67"/>
      <c r="D407" s="67"/>
      <c r="E407" s="103"/>
      <c r="F407" s="232"/>
      <c r="G407" s="254"/>
      <c r="H407" s="209"/>
      <c r="I407" s="91"/>
      <c r="J407" s="91"/>
      <c r="K407" s="91"/>
      <c r="L407" s="91"/>
      <c r="M407" s="91"/>
      <c r="N407" s="91"/>
      <c r="O407" s="91"/>
      <c r="P407" s="94"/>
      <c r="Q407" s="94"/>
      <c r="R407" s="92"/>
      <c r="S407" s="91"/>
      <c r="T407" s="91"/>
      <c r="U407" s="91"/>
      <c r="V407" s="91"/>
      <c r="W407" s="91"/>
      <c r="X407" s="91"/>
      <c r="Y407" s="7"/>
    </row>
    <row r="408" spans="1:25" s="189" customFormat="1" ht="15">
      <c r="A408" s="313" t="s">
        <v>141</v>
      </c>
      <c r="B408" s="296"/>
      <c r="C408" s="296"/>
      <c r="D408" s="296"/>
      <c r="E408" s="296"/>
      <c r="F408" s="314"/>
      <c r="G408" s="315"/>
      <c r="H408" s="209"/>
      <c r="I408" s="91"/>
      <c r="J408" s="91"/>
      <c r="K408" s="91"/>
      <c r="L408" s="91"/>
      <c r="M408" s="91"/>
      <c r="N408" s="91"/>
      <c r="O408" s="91"/>
      <c r="P408" s="94"/>
      <c r="Q408" s="94"/>
      <c r="R408" s="91"/>
      <c r="S408" s="91"/>
      <c r="T408" s="91"/>
      <c r="U408" s="91"/>
      <c r="V408" s="91"/>
      <c r="W408" s="91"/>
      <c r="X408" s="91"/>
      <c r="Y408" s="7"/>
    </row>
    <row r="409" spans="1:25" s="189" customFormat="1" ht="15">
      <c r="A409" s="316" t="s">
        <v>84</v>
      </c>
      <c r="B409" s="317"/>
      <c r="C409" s="318">
        <v>80700514</v>
      </c>
      <c r="D409" s="319"/>
      <c r="E409" s="319"/>
      <c r="F409" s="320"/>
      <c r="G409" s="321"/>
      <c r="H409" s="209"/>
      <c r="I409" s="91"/>
      <c r="J409" s="91"/>
      <c r="K409" s="91"/>
      <c r="L409" s="91"/>
      <c r="M409" s="91"/>
      <c r="N409" s="91"/>
      <c r="O409" s="91"/>
      <c r="P409" s="94"/>
      <c r="Q409" s="94"/>
      <c r="R409" s="91"/>
      <c r="S409" s="91"/>
      <c r="T409" s="91"/>
      <c r="U409" s="91"/>
      <c r="V409" s="91"/>
      <c r="W409" s="91"/>
      <c r="X409" s="91"/>
      <c r="Y409" s="7"/>
    </row>
    <row r="410" spans="1:25" s="189" customFormat="1" ht="15">
      <c r="A410" s="190"/>
      <c r="B410" s="204"/>
      <c r="C410" s="212"/>
      <c r="D410" s="190"/>
      <c r="E410" s="190"/>
      <c r="F410" s="89"/>
      <c r="G410" s="89"/>
      <c r="H410" s="209"/>
      <c r="I410" s="91"/>
      <c r="J410" s="91"/>
      <c r="K410" s="91"/>
      <c r="L410" s="91"/>
      <c r="M410" s="91"/>
      <c r="N410" s="91"/>
      <c r="O410" s="91"/>
      <c r="P410" s="94"/>
      <c r="Q410" s="94"/>
      <c r="R410" s="91"/>
      <c r="S410" s="91"/>
      <c r="T410" s="91"/>
      <c r="U410" s="91"/>
      <c r="V410" s="91"/>
      <c r="W410" s="91"/>
      <c r="X410" s="91"/>
      <c r="Y410" s="7"/>
    </row>
    <row r="411" spans="1:25" s="189" customFormat="1" ht="15">
      <c r="A411" s="190"/>
      <c r="B411" s="204"/>
      <c r="C411" s="212"/>
      <c r="D411" s="190"/>
      <c r="E411" s="190"/>
      <c r="F411" s="89"/>
      <c r="G411" s="89"/>
      <c r="H411" s="209"/>
      <c r="I411" s="91"/>
      <c r="J411" s="91"/>
      <c r="K411" s="91"/>
      <c r="L411" s="91"/>
      <c r="M411" s="91"/>
      <c r="N411" s="91"/>
      <c r="O411" s="91"/>
      <c r="P411" s="94"/>
      <c r="Q411" s="94"/>
      <c r="R411" s="91"/>
      <c r="S411" s="91"/>
      <c r="T411" s="91"/>
      <c r="U411" s="91"/>
      <c r="V411" s="91"/>
      <c r="W411" s="91"/>
      <c r="X411" s="91"/>
      <c r="Y411" s="7"/>
    </row>
    <row r="412" spans="1:25" s="189" customFormat="1" ht="15">
      <c r="A412" s="190"/>
      <c r="B412" s="204"/>
      <c r="C412" s="212"/>
      <c r="D412" s="190"/>
      <c r="E412" s="190"/>
      <c r="F412" s="89"/>
      <c r="G412" s="89"/>
      <c r="H412" s="209"/>
      <c r="I412" s="91"/>
      <c r="J412" s="91"/>
      <c r="K412" s="91"/>
      <c r="L412" s="91"/>
      <c r="M412" s="91"/>
      <c r="N412" s="91"/>
      <c r="O412" s="91"/>
      <c r="P412" s="94"/>
      <c r="Q412" s="94"/>
      <c r="R412" s="91"/>
      <c r="S412" s="91"/>
      <c r="T412" s="91"/>
      <c r="U412" s="91"/>
      <c r="V412" s="91"/>
      <c r="W412" s="91"/>
      <c r="X412" s="91"/>
      <c r="Y412" s="7"/>
    </row>
    <row r="413" spans="1:25" s="189" customFormat="1" ht="15">
      <c r="A413" s="190"/>
      <c r="B413" s="204"/>
      <c r="C413" s="212"/>
      <c r="D413" s="190"/>
      <c r="E413" s="190"/>
      <c r="F413" s="89"/>
      <c r="G413" s="89"/>
      <c r="H413" s="209"/>
      <c r="I413" s="91"/>
      <c r="J413" s="91"/>
      <c r="K413" s="91"/>
      <c r="L413" s="91"/>
      <c r="M413" s="91"/>
      <c r="N413" s="91"/>
      <c r="O413" s="91"/>
      <c r="P413" s="94"/>
      <c r="Q413" s="94"/>
      <c r="R413" s="91"/>
      <c r="S413" s="91"/>
      <c r="T413" s="91"/>
      <c r="U413" s="91"/>
      <c r="V413" s="91"/>
      <c r="W413" s="91"/>
      <c r="X413" s="91"/>
      <c r="Y413" s="7"/>
    </row>
    <row r="414" spans="1:25" s="189" customFormat="1" ht="15">
      <c r="A414" s="190"/>
      <c r="B414" s="204"/>
      <c r="C414" s="212"/>
      <c r="D414" s="190"/>
      <c r="E414" s="190"/>
      <c r="F414" s="89"/>
      <c r="G414" s="89"/>
      <c r="H414" s="209"/>
      <c r="I414" s="91"/>
      <c r="J414" s="91"/>
      <c r="K414" s="91"/>
      <c r="L414" s="91"/>
      <c r="M414" s="91"/>
      <c r="N414" s="91"/>
      <c r="O414" s="91"/>
      <c r="P414" s="94"/>
      <c r="Q414" s="94"/>
      <c r="R414" s="91"/>
      <c r="S414" s="91"/>
      <c r="T414" s="91"/>
      <c r="U414" s="91"/>
      <c r="V414" s="91"/>
      <c r="W414" s="91"/>
      <c r="X414" s="91"/>
      <c r="Y414" s="7"/>
    </row>
    <row r="415" spans="1:25" s="189" customFormat="1" ht="15">
      <c r="A415" s="190"/>
      <c r="B415" s="204"/>
      <c r="C415" s="212"/>
      <c r="D415" s="190"/>
      <c r="E415" s="190"/>
      <c r="F415" s="89"/>
      <c r="G415" s="89"/>
      <c r="H415" s="209"/>
      <c r="I415" s="91"/>
      <c r="J415" s="91"/>
      <c r="K415" s="91"/>
      <c r="L415" s="91"/>
      <c r="M415" s="91"/>
      <c r="N415" s="91"/>
      <c r="O415" s="91"/>
      <c r="P415" s="94"/>
      <c r="Q415" s="94"/>
      <c r="R415" s="91"/>
      <c r="S415" s="91"/>
      <c r="T415" s="91"/>
      <c r="U415" s="91"/>
      <c r="V415" s="91"/>
      <c r="W415" s="91"/>
      <c r="X415" s="91"/>
      <c r="Y415" s="7"/>
    </row>
    <row r="416" spans="1:25" s="189" customFormat="1" ht="15">
      <c r="A416" s="190"/>
      <c r="B416" s="204"/>
      <c r="C416" s="212"/>
      <c r="D416" s="190"/>
      <c r="E416" s="190"/>
      <c r="F416" s="89"/>
      <c r="G416" s="89"/>
      <c r="H416" s="209"/>
      <c r="I416" s="91"/>
      <c r="J416" s="91"/>
      <c r="K416" s="91"/>
      <c r="L416" s="91"/>
      <c r="M416" s="91"/>
      <c r="N416" s="91"/>
      <c r="O416" s="91"/>
      <c r="P416" s="94"/>
      <c r="Q416" s="94"/>
      <c r="R416" s="91"/>
      <c r="S416" s="91"/>
      <c r="T416" s="91"/>
      <c r="U416" s="91"/>
      <c r="V416" s="91"/>
      <c r="W416" s="91"/>
      <c r="X416" s="91"/>
      <c r="Y416" s="7"/>
    </row>
    <row r="417" spans="1:24" ht="15">
      <c r="A417" s="190"/>
      <c r="B417" s="204"/>
      <c r="C417" s="212"/>
      <c r="D417" s="190"/>
      <c r="E417" s="190"/>
      <c r="F417" s="89"/>
      <c r="G417" s="89"/>
      <c r="H417" s="209"/>
      <c r="I417" s="91"/>
      <c r="J417" s="91"/>
      <c r="K417" s="91"/>
      <c r="L417" s="91"/>
      <c r="M417" s="91"/>
      <c r="N417" s="91"/>
      <c r="O417" s="91"/>
      <c r="P417" s="94"/>
      <c r="Q417" s="94"/>
      <c r="R417" s="91"/>
      <c r="S417" s="91"/>
      <c r="T417" s="91"/>
      <c r="U417" s="91"/>
      <c r="V417" s="91"/>
      <c r="W417" s="91"/>
      <c r="X417" s="91"/>
    </row>
    <row r="418" spans="1:24" ht="15">
      <c r="A418" s="190"/>
      <c r="B418" s="204"/>
      <c r="C418" s="212"/>
      <c r="D418" s="190"/>
      <c r="E418" s="190"/>
      <c r="F418" s="89"/>
      <c r="G418" s="89"/>
      <c r="H418" s="209"/>
      <c r="I418" s="91"/>
      <c r="J418" s="91"/>
      <c r="K418" s="91"/>
      <c r="L418" s="91"/>
      <c r="M418" s="91"/>
      <c r="N418" s="91"/>
      <c r="O418" s="91"/>
      <c r="P418" s="94"/>
      <c r="Q418" s="94"/>
      <c r="R418" s="91"/>
      <c r="S418" s="91"/>
      <c r="T418" s="91"/>
      <c r="U418" s="91"/>
      <c r="V418" s="91"/>
      <c r="W418" s="91"/>
      <c r="X418" s="91"/>
    </row>
    <row r="419" spans="1:24" ht="15.75">
      <c r="A419" s="52"/>
      <c r="B419" s="53"/>
      <c r="C419" s="164" t="s">
        <v>42</v>
      </c>
      <c r="D419" s="164" t="s">
        <v>53</v>
      </c>
      <c r="E419" s="164" t="s">
        <v>82</v>
      </c>
      <c r="F419" s="165" t="s">
        <v>52</v>
      </c>
      <c r="G419" s="165" t="s">
        <v>43</v>
      </c>
      <c r="H419" s="153"/>
      <c r="I419" s="156"/>
      <c r="J419" s="156"/>
      <c r="K419" s="156"/>
      <c r="L419" s="156"/>
      <c r="M419" s="156"/>
      <c r="N419" s="156"/>
      <c r="O419" s="156"/>
      <c r="P419" s="156"/>
      <c r="Q419" s="156"/>
      <c r="R419" s="164" t="s">
        <v>67</v>
      </c>
      <c r="S419" s="164" t="s">
        <v>43</v>
      </c>
      <c r="T419" s="164" t="s">
        <v>102</v>
      </c>
      <c r="U419" s="164" t="s">
        <v>43</v>
      </c>
      <c r="V419" s="164"/>
      <c r="W419" s="164"/>
      <c r="X419" s="91"/>
    </row>
    <row r="420" spans="1:24" ht="15.75">
      <c r="A420" s="52"/>
      <c r="B420" s="52"/>
      <c r="C420" s="113"/>
      <c r="D420" s="114"/>
      <c r="E420" s="113"/>
      <c r="F420" s="105"/>
      <c r="G420" s="54"/>
      <c r="H420" s="209"/>
      <c r="I420" s="91"/>
      <c r="J420" s="91"/>
      <c r="K420" s="91"/>
      <c r="L420" s="91"/>
      <c r="M420" s="91"/>
      <c r="N420" s="91"/>
      <c r="O420" s="91"/>
      <c r="P420" s="91"/>
      <c r="Q420" s="91"/>
      <c r="R420" s="18"/>
      <c r="S420" s="18"/>
      <c r="T420" s="18"/>
      <c r="U420" s="18"/>
      <c r="V420" s="18"/>
      <c r="W420" s="18"/>
      <c r="X420" s="91"/>
    </row>
    <row r="421" spans="1:24" ht="15.75">
      <c r="A421" s="52"/>
      <c r="B421" s="213" t="s">
        <v>23</v>
      </c>
      <c r="C421" s="214">
        <v>1481141632</v>
      </c>
      <c r="D421" s="214">
        <v>48573114</v>
      </c>
      <c r="E421" s="214">
        <f>SUM(C421:D421)</f>
        <v>1529714746</v>
      </c>
      <c r="F421" s="215"/>
      <c r="G421" s="216"/>
      <c r="H421" s="209"/>
      <c r="I421" s="91"/>
      <c r="J421" s="91"/>
      <c r="K421" s="91"/>
      <c r="L421" s="91"/>
      <c r="M421" s="91"/>
      <c r="N421" s="91"/>
      <c r="O421" s="91"/>
      <c r="P421" s="91"/>
      <c r="Q421" s="91"/>
      <c r="R421" s="217"/>
      <c r="S421" s="214"/>
      <c r="T421" s="276"/>
      <c r="U421" s="277"/>
      <c r="V421" s="277"/>
      <c r="W421" s="276"/>
      <c r="X421" s="91"/>
    </row>
    <row r="422" spans="1:24" ht="15.75">
      <c r="A422" s="52"/>
      <c r="B422" s="152"/>
      <c r="C422" s="139"/>
      <c r="D422" s="152"/>
      <c r="E422" s="152"/>
      <c r="F422" s="218"/>
      <c r="G422" s="219"/>
      <c r="H422" s="209"/>
      <c r="I422" s="91"/>
      <c r="J422" s="91"/>
      <c r="K422" s="91"/>
      <c r="L422" s="91"/>
      <c r="M422" s="91"/>
      <c r="N422" s="91"/>
      <c r="O422" s="91"/>
      <c r="P422" s="91"/>
      <c r="Q422" s="91"/>
      <c r="R422" s="220"/>
      <c r="S422" s="139"/>
      <c r="T422" s="166"/>
      <c r="U422" s="136"/>
      <c r="V422" s="136"/>
      <c r="W422" s="166"/>
      <c r="X422" s="91"/>
    </row>
    <row r="423" spans="1:24" s="26" customFormat="1" ht="15.75">
      <c r="A423" s="52"/>
      <c r="B423" s="152" t="s">
        <v>24</v>
      </c>
      <c r="C423" s="139">
        <v>230682043</v>
      </c>
      <c r="D423" s="139">
        <v>23266</v>
      </c>
      <c r="E423" s="139">
        <f>SUM(C423:D423)</f>
        <v>230705309</v>
      </c>
      <c r="F423" s="221"/>
      <c r="G423" s="219"/>
      <c r="H423" s="209"/>
      <c r="I423" s="91"/>
      <c r="J423" s="91"/>
      <c r="K423" s="91"/>
      <c r="L423" s="91"/>
      <c r="M423" s="91"/>
      <c r="N423" s="91"/>
      <c r="O423" s="91"/>
      <c r="P423" s="91"/>
      <c r="Q423" s="91"/>
      <c r="R423" s="220"/>
      <c r="S423" s="139"/>
      <c r="T423" s="166"/>
      <c r="U423" s="136"/>
      <c r="V423" s="136"/>
      <c r="W423" s="166"/>
      <c r="X423" s="209"/>
    </row>
    <row r="424" spans="1:24" s="26" customFormat="1" ht="15.75">
      <c r="A424" s="52"/>
      <c r="B424" s="152"/>
      <c r="C424" s="152"/>
      <c r="D424" s="139"/>
      <c r="E424" s="139"/>
      <c r="F424" s="221"/>
      <c r="G424" s="219"/>
      <c r="H424" s="209"/>
      <c r="I424" s="91"/>
      <c r="J424" s="91"/>
      <c r="K424" s="91"/>
      <c r="L424" s="91"/>
      <c r="M424" s="91"/>
      <c r="N424" s="91"/>
      <c r="O424" s="91"/>
      <c r="P424" s="91"/>
      <c r="Q424" s="91"/>
      <c r="R424" s="220"/>
      <c r="S424" s="139"/>
      <c r="T424" s="166"/>
      <c r="U424" s="136"/>
      <c r="V424" s="136"/>
      <c r="W424" s="166"/>
      <c r="X424" s="209"/>
    </row>
    <row r="425" spans="1:24" s="26" customFormat="1" ht="15">
      <c r="A425" s="51"/>
      <c r="B425" s="152" t="s">
        <v>25</v>
      </c>
      <c r="C425" s="139">
        <v>328816839</v>
      </c>
      <c r="D425" s="139">
        <v>181713</v>
      </c>
      <c r="E425" s="139">
        <f>SUM(C425:D425)</f>
        <v>328998552</v>
      </c>
      <c r="F425" s="221"/>
      <c r="G425" s="219"/>
      <c r="H425" s="209"/>
      <c r="I425" s="91"/>
      <c r="J425" s="91"/>
      <c r="K425" s="91"/>
      <c r="L425" s="91"/>
      <c r="M425" s="91"/>
      <c r="N425" s="91"/>
      <c r="O425" s="91"/>
      <c r="P425" s="91"/>
      <c r="Q425" s="91"/>
      <c r="R425" s="220"/>
      <c r="S425" s="139"/>
      <c r="T425" s="166"/>
      <c r="U425" s="136"/>
      <c r="V425" s="136"/>
      <c r="W425" s="166"/>
      <c r="X425" s="209"/>
    </row>
    <row r="426" spans="1:24" s="26" customFormat="1" ht="15">
      <c r="A426" s="51"/>
      <c r="B426" s="152"/>
      <c r="C426" s="152"/>
      <c r="D426" s="139"/>
      <c r="E426" s="139"/>
      <c r="F426" s="221"/>
      <c r="G426" s="219"/>
      <c r="H426" s="209"/>
      <c r="I426" s="91"/>
      <c r="J426" s="91"/>
      <c r="K426" s="91"/>
      <c r="L426" s="91"/>
      <c r="M426" s="91"/>
      <c r="N426" s="91"/>
      <c r="O426" s="91"/>
      <c r="P426" s="91"/>
      <c r="Q426" s="91"/>
      <c r="R426" s="220"/>
      <c r="S426" s="139"/>
      <c r="T426" s="166"/>
      <c r="U426" s="136"/>
      <c r="V426" s="136"/>
      <c r="W426" s="166"/>
      <c r="X426" s="209"/>
    </row>
    <row r="427" spans="1:24" ht="12.75">
      <c r="A427" s="91"/>
      <c r="B427" s="152" t="s">
        <v>26</v>
      </c>
      <c r="C427" s="139">
        <v>59894146</v>
      </c>
      <c r="D427" s="139">
        <v>5918358</v>
      </c>
      <c r="E427" s="139">
        <f>SUM(C427:D427)</f>
        <v>65812504</v>
      </c>
      <c r="F427" s="221"/>
      <c r="G427" s="219"/>
      <c r="H427" s="209"/>
      <c r="I427" s="91"/>
      <c r="J427" s="91"/>
      <c r="K427" s="91"/>
      <c r="L427" s="91"/>
      <c r="M427" s="91"/>
      <c r="N427" s="91"/>
      <c r="O427" s="91"/>
      <c r="P427" s="91"/>
      <c r="Q427" s="91"/>
      <c r="R427" s="220"/>
      <c r="S427" s="139"/>
      <c r="T427" s="166"/>
      <c r="U427" s="136"/>
      <c r="V427" s="136"/>
      <c r="W427" s="166"/>
      <c r="X427" s="91"/>
    </row>
    <row r="428" spans="1:24" ht="12.75">
      <c r="A428" s="91"/>
      <c r="B428" s="152"/>
      <c r="C428" s="152"/>
      <c r="D428" s="139"/>
      <c r="E428" s="139"/>
      <c r="F428" s="221"/>
      <c r="G428" s="219"/>
      <c r="H428" s="209"/>
      <c r="I428" s="91"/>
      <c r="J428" s="91"/>
      <c r="K428" s="91"/>
      <c r="L428" s="91"/>
      <c r="M428" s="91"/>
      <c r="N428" s="91"/>
      <c r="O428" s="91"/>
      <c r="P428" s="91"/>
      <c r="Q428" s="91"/>
      <c r="R428" s="220"/>
      <c r="S428" s="139"/>
      <c r="T428" s="166"/>
      <c r="U428" s="136"/>
      <c r="V428" s="136"/>
      <c r="W428" s="166"/>
      <c r="X428" s="91"/>
    </row>
    <row r="429" spans="1:24" ht="12.75">
      <c r="A429" s="91"/>
      <c r="B429" s="152" t="s">
        <v>38</v>
      </c>
      <c r="C429" s="139">
        <v>74247771</v>
      </c>
      <c r="D429" s="139">
        <v>385761</v>
      </c>
      <c r="E429" s="139">
        <f>SUM(C429:D429)</f>
        <v>74633532</v>
      </c>
      <c r="F429" s="221"/>
      <c r="G429" s="219"/>
      <c r="H429" s="209"/>
      <c r="I429" s="91"/>
      <c r="J429" s="91"/>
      <c r="K429" s="91"/>
      <c r="L429" s="91"/>
      <c r="M429" s="91"/>
      <c r="N429" s="91"/>
      <c r="O429" s="91"/>
      <c r="P429" s="91"/>
      <c r="Q429" s="91"/>
      <c r="R429" s="220"/>
      <c r="S429" s="139"/>
      <c r="T429" s="166"/>
      <c r="U429" s="136"/>
      <c r="V429" s="136"/>
      <c r="W429" s="166"/>
      <c r="X429" s="91"/>
    </row>
    <row r="430" spans="1:24" ht="12.75">
      <c r="A430" s="91"/>
      <c r="B430" s="152"/>
      <c r="C430" s="139"/>
      <c r="D430" s="139"/>
      <c r="E430" s="139"/>
      <c r="F430" s="221"/>
      <c r="G430" s="219"/>
      <c r="H430" s="209"/>
      <c r="I430" s="91"/>
      <c r="J430" s="91"/>
      <c r="K430" s="91"/>
      <c r="L430" s="91"/>
      <c r="M430" s="91"/>
      <c r="N430" s="91"/>
      <c r="O430" s="91"/>
      <c r="P430" s="91"/>
      <c r="Q430" s="91"/>
      <c r="R430" s="220"/>
      <c r="S430" s="139"/>
      <c r="T430" s="166"/>
      <c r="U430" s="136"/>
      <c r="V430" s="136"/>
      <c r="W430" s="166"/>
      <c r="X430" s="91"/>
    </row>
    <row r="431" spans="1:24" ht="12.75">
      <c r="A431" s="91"/>
      <c r="B431" s="152" t="s">
        <v>86</v>
      </c>
      <c r="C431" s="139">
        <v>79700514</v>
      </c>
      <c r="D431" s="139">
        <v>1100000</v>
      </c>
      <c r="E431" s="139">
        <f>C431+D431</f>
        <v>80800514</v>
      </c>
      <c r="F431" s="221"/>
      <c r="G431" s="219"/>
      <c r="H431" s="209"/>
      <c r="I431" s="91"/>
      <c r="J431" s="91"/>
      <c r="K431" s="91"/>
      <c r="L431" s="91"/>
      <c r="M431" s="91"/>
      <c r="N431" s="91"/>
      <c r="O431" s="91"/>
      <c r="P431" s="91"/>
      <c r="Q431" s="91"/>
      <c r="R431" s="220"/>
      <c r="S431" s="139"/>
      <c r="T431" s="166"/>
      <c r="U431" s="136"/>
      <c r="V431" s="136"/>
      <c r="W431" s="166"/>
      <c r="X431" s="91"/>
    </row>
    <row r="432" spans="1:24" ht="13.5" thickBot="1">
      <c r="A432" s="91"/>
      <c r="B432" s="152"/>
      <c r="C432" s="139"/>
      <c r="D432" s="139"/>
      <c r="E432" s="139"/>
      <c r="F432" s="273"/>
      <c r="G432" s="219"/>
      <c r="H432" s="209"/>
      <c r="I432" s="91"/>
      <c r="J432" s="91"/>
      <c r="K432" s="91"/>
      <c r="L432" s="91"/>
      <c r="M432" s="91"/>
      <c r="N432" s="91"/>
      <c r="O432" s="91"/>
      <c r="P432" s="91"/>
      <c r="Q432" s="91"/>
      <c r="R432" s="274"/>
      <c r="S432" s="275"/>
      <c r="T432" s="222"/>
      <c r="U432" s="167"/>
      <c r="V432" s="136"/>
      <c r="W432" s="166"/>
      <c r="X432" s="91"/>
    </row>
    <row r="433" spans="1:24" ht="13.5" thickBot="1">
      <c r="A433" s="91"/>
      <c r="B433" s="162" t="s">
        <v>39</v>
      </c>
      <c r="C433" s="137">
        <f>SUM(C421:C432)</f>
        <v>2254482945</v>
      </c>
      <c r="D433" s="137">
        <f>SUM(D421:D432)</f>
        <v>56182212</v>
      </c>
      <c r="E433" s="137">
        <f>SUM(E421:E432)</f>
        <v>2310665157</v>
      </c>
      <c r="F433" s="138">
        <f>SUM(F421:F432)</f>
        <v>0</v>
      </c>
      <c r="G433" s="168">
        <f>SUM(G421:G432)</f>
        <v>0</v>
      </c>
      <c r="H433" s="223"/>
      <c r="I433" s="224"/>
      <c r="J433" s="224"/>
      <c r="K433" s="224"/>
      <c r="L433" s="224"/>
      <c r="M433" s="224"/>
      <c r="N433" s="224"/>
      <c r="O433" s="224"/>
      <c r="P433" s="224"/>
      <c r="Q433" s="224"/>
      <c r="R433" s="180">
        <f>SUM(R421:R432)</f>
        <v>0</v>
      </c>
      <c r="S433" s="179">
        <f>SUM(S421:S432)</f>
        <v>0</v>
      </c>
      <c r="T433" s="180">
        <f>SUM(T421:T432)</f>
        <v>0</v>
      </c>
      <c r="U433" s="347">
        <f>SUM(U421:U432)</f>
        <v>0</v>
      </c>
      <c r="V433" s="353"/>
      <c r="W433" s="354">
        <f>SUM(W421:W432)</f>
        <v>0</v>
      </c>
      <c r="X433" s="91"/>
    </row>
    <row r="434" spans="1:24" ht="13.5" thickBot="1">
      <c r="A434" s="91"/>
      <c r="B434" s="152"/>
      <c r="C434" s="139"/>
      <c r="D434" s="139"/>
      <c r="E434" s="139"/>
      <c r="F434" s="140"/>
      <c r="G434" s="141"/>
      <c r="H434" s="209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</row>
    <row r="435" spans="1:24" ht="13.5" thickBot="1">
      <c r="A435" s="91"/>
      <c r="B435" s="149" t="s">
        <v>40</v>
      </c>
      <c r="C435" s="142"/>
      <c r="D435" s="142"/>
      <c r="E435" s="142"/>
      <c r="F435" s="143"/>
      <c r="G435" s="144"/>
      <c r="H435" s="173"/>
      <c r="I435" s="174"/>
      <c r="J435" s="174"/>
      <c r="K435" s="174"/>
      <c r="L435" s="174"/>
      <c r="M435" s="174"/>
      <c r="N435" s="174"/>
      <c r="O435" s="174"/>
      <c r="P435" s="174"/>
      <c r="Q435" s="174"/>
      <c r="R435" s="175"/>
      <c r="S435" s="176"/>
      <c r="T435" s="175"/>
      <c r="U435" s="176"/>
      <c r="V435" s="349"/>
      <c r="W435" s="349"/>
      <c r="X435" s="91"/>
    </row>
    <row r="436" spans="1:24" ht="12.75">
      <c r="A436" s="91"/>
      <c r="B436" s="146"/>
      <c r="C436" s="145"/>
      <c r="D436" s="146"/>
      <c r="E436" s="146"/>
      <c r="F436" s="147"/>
      <c r="G436" s="148"/>
      <c r="H436" s="225"/>
      <c r="I436" s="226"/>
      <c r="J436" s="226"/>
      <c r="K436" s="226"/>
      <c r="L436" s="226"/>
      <c r="M436" s="226"/>
      <c r="N436" s="226"/>
      <c r="O436" s="226"/>
      <c r="P436" s="226"/>
      <c r="Q436" s="226"/>
      <c r="R436" s="227"/>
      <c r="S436" s="228"/>
      <c r="T436" s="227"/>
      <c r="U436" s="228"/>
      <c r="V436" s="350"/>
      <c r="W436" s="350"/>
      <c r="X436" s="91"/>
    </row>
    <row r="437" spans="1:24" s="26" customFormat="1" ht="12.75">
      <c r="A437" s="91"/>
      <c r="B437" s="146" t="s">
        <v>41</v>
      </c>
      <c r="C437" s="145">
        <v>226999043</v>
      </c>
      <c r="D437" s="145">
        <v>23266</v>
      </c>
      <c r="E437" s="145">
        <f>SUM(C437:D437)</f>
        <v>227022309</v>
      </c>
      <c r="F437" s="147"/>
      <c r="G437" s="148"/>
      <c r="H437" s="173"/>
      <c r="I437" s="174"/>
      <c r="J437" s="174"/>
      <c r="K437" s="174"/>
      <c r="L437" s="174"/>
      <c r="M437" s="174"/>
      <c r="N437" s="174"/>
      <c r="O437" s="174"/>
      <c r="P437" s="174"/>
      <c r="Q437" s="174"/>
      <c r="R437" s="177"/>
      <c r="S437" s="145"/>
      <c r="T437" s="177"/>
      <c r="U437" s="145"/>
      <c r="V437" s="351"/>
      <c r="W437" s="351"/>
      <c r="X437" s="209"/>
    </row>
    <row r="438" spans="1:24" s="26" customFormat="1" ht="12.75">
      <c r="A438" s="91"/>
      <c r="B438" s="146" t="s">
        <v>25</v>
      </c>
      <c r="C438" s="145">
        <v>312827539</v>
      </c>
      <c r="D438" s="145">
        <v>181713</v>
      </c>
      <c r="E438" s="145">
        <f>SUM(C438:D438)</f>
        <v>313009252</v>
      </c>
      <c r="F438" s="147"/>
      <c r="G438" s="148"/>
      <c r="H438" s="173"/>
      <c r="I438" s="174"/>
      <c r="J438" s="174"/>
      <c r="K438" s="174"/>
      <c r="L438" s="174"/>
      <c r="M438" s="174"/>
      <c r="N438" s="174"/>
      <c r="O438" s="174"/>
      <c r="P438" s="174"/>
      <c r="Q438" s="174"/>
      <c r="R438" s="177"/>
      <c r="S438" s="145"/>
      <c r="T438" s="177"/>
      <c r="U438" s="145"/>
      <c r="V438" s="351"/>
      <c r="W438" s="351"/>
      <c r="X438" s="209"/>
    </row>
    <row r="439" spans="1:24" s="26" customFormat="1" ht="12.75">
      <c r="A439" s="91"/>
      <c r="B439" s="146" t="s">
        <v>26</v>
      </c>
      <c r="C439" s="145">
        <v>54891346</v>
      </c>
      <c r="D439" s="145">
        <v>5918358</v>
      </c>
      <c r="E439" s="145">
        <f>SUM(C439:D439)</f>
        <v>60809704</v>
      </c>
      <c r="F439" s="147"/>
      <c r="G439" s="148"/>
      <c r="H439" s="173"/>
      <c r="I439" s="174"/>
      <c r="J439" s="174"/>
      <c r="K439" s="174"/>
      <c r="L439" s="174"/>
      <c r="M439" s="174"/>
      <c r="N439" s="174"/>
      <c r="O439" s="174"/>
      <c r="P439" s="174"/>
      <c r="Q439" s="174"/>
      <c r="R439" s="177"/>
      <c r="S439" s="145"/>
      <c r="T439" s="177"/>
      <c r="U439" s="145"/>
      <c r="V439" s="351"/>
      <c r="W439" s="351"/>
      <c r="X439" s="209"/>
    </row>
    <row r="440" spans="1:23" s="26" customFormat="1" ht="12.75">
      <c r="A440" s="7"/>
      <c r="B440" s="146" t="s">
        <v>27</v>
      </c>
      <c r="C440" s="145">
        <v>52323771</v>
      </c>
      <c r="D440" s="145">
        <v>385761</v>
      </c>
      <c r="E440" s="145">
        <f>SUM(C440:D440)</f>
        <v>52709532</v>
      </c>
      <c r="F440" s="147"/>
      <c r="G440" s="148"/>
      <c r="H440" s="173"/>
      <c r="I440" s="174"/>
      <c r="J440" s="174"/>
      <c r="K440" s="174"/>
      <c r="L440" s="174"/>
      <c r="M440" s="174"/>
      <c r="N440" s="174"/>
      <c r="O440" s="174"/>
      <c r="P440" s="174"/>
      <c r="Q440" s="174"/>
      <c r="R440" s="177"/>
      <c r="S440" s="145"/>
      <c r="T440" s="177"/>
      <c r="U440" s="145"/>
      <c r="V440" s="351"/>
      <c r="W440" s="351"/>
    </row>
    <row r="441" spans="1:23" s="26" customFormat="1" ht="12.75">
      <c r="A441" s="7"/>
      <c r="B441" s="146" t="s">
        <v>87</v>
      </c>
      <c r="C441" s="145">
        <v>79192514</v>
      </c>
      <c r="D441" s="145">
        <v>1100000</v>
      </c>
      <c r="E441" s="145">
        <f>SUM(C441:D441)</f>
        <v>80292514</v>
      </c>
      <c r="F441" s="147"/>
      <c r="G441" s="148"/>
      <c r="H441" s="173"/>
      <c r="I441" s="174"/>
      <c r="J441" s="174"/>
      <c r="K441" s="174"/>
      <c r="L441" s="174"/>
      <c r="M441" s="174"/>
      <c r="N441" s="174"/>
      <c r="O441" s="174"/>
      <c r="P441" s="174"/>
      <c r="Q441" s="174"/>
      <c r="R441" s="177"/>
      <c r="S441" s="145"/>
      <c r="T441" s="177"/>
      <c r="U441" s="145"/>
      <c r="V441" s="351"/>
      <c r="W441" s="351"/>
    </row>
    <row r="442" spans="1:23" s="26" customFormat="1" ht="13.5" thickBot="1">
      <c r="A442" s="7"/>
      <c r="B442" s="146"/>
      <c r="C442" s="145"/>
      <c r="D442" s="146"/>
      <c r="E442" s="146"/>
      <c r="F442" s="147"/>
      <c r="G442" s="148"/>
      <c r="H442" s="173"/>
      <c r="I442" s="174"/>
      <c r="J442" s="174"/>
      <c r="K442" s="174"/>
      <c r="L442" s="174"/>
      <c r="M442" s="174"/>
      <c r="N442" s="174"/>
      <c r="O442" s="174"/>
      <c r="P442" s="174"/>
      <c r="Q442" s="174"/>
      <c r="R442" s="177"/>
      <c r="S442" s="145">
        <f>SUM(G442:R442)</f>
        <v>0</v>
      </c>
      <c r="T442" s="177"/>
      <c r="U442" s="145">
        <f>SUM(S442:T442)</f>
        <v>0</v>
      </c>
      <c r="V442" s="351"/>
      <c r="W442" s="351"/>
    </row>
    <row r="443" spans="1:23" s="26" customFormat="1" ht="13.5" thickBot="1">
      <c r="A443" s="7"/>
      <c r="B443" s="163"/>
      <c r="C443" s="142">
        <f>SUM(C437:C442)</f>
        <v>726234213</v>
      </c>
      <c r="D443" s="142">
        <f>SUM(D437:D442)</f>
        <v>7609098</v>
      </c>
      <c r="E443" s="387">
        <f>SUM(E437:E442)</f>
        <v>733843311</v>
      </c>
      <c r="F443" s="150">
        <f>SUM(F437:F442)</f>
        <v>0</v>
      </c>
      <c r="G443" s="151">
        <f>SUM(G437:G442)</f>
        <v>0</v>
      </c>
      <c r="H443" s="173"/>
      <c r="I443" s="174"/>
      <c r="J443" s="174"/>
      <c r="K443" s="174"/>
      <c r="L443" s="174"/>
      <c r="M443" s="174"/>
      <c r="N443" s="174"/>
      <c r="O443" s="174"/>
      <c r="P443" s="174"/>
      <c r="Q443" s="174"/>
      <c r="R443" s="178">
        <f>SUM(R437:R442)</f>
        <v>0</v>
      </c>
      <c r="S443" s="176">
        <f>SUM(S437:S442)</f>
        <v>0</v>
      </c>
      <c r="T443" s="178">
        <f>SUM(T437:T442)</f>
        <v>0</v>
      </c>
      <c r="U443" s="272">
        <f>SUM(S443:T443)</f>
        <v>0</v>
      </c>
      <c r="V443" s="349">
        <f>SUM(V435:V442)</f>
        <v>0</v>
      </c>
      <c r="W443" s="349">
        <f>SUM(W437:W442)</f>
        <v>0</v>
      </c>
    </row>
    <row r="444" spans="1:23" s="26" customFormat="1" ht="13.5" thickBot="1">
      <c r="A444" s="7"/>
      <c r="B444" s="152"/>
      <c r="C444" s="385"/>
      <c r="D444" s="152"/>
      <c r="E444" s="389"/>
      <c r="F444" s="390"/>
      <c r="G444" s="153"/>
      <c r="I444" s="7"/>
      <c r="J444" s="7"/>
      <c r="K444" s="7"/>
      <c r="L444" s="7"/>
      <c r="M444" s="7"/>
      <c r="N444" s="7"/>
      <c r="O444" s="7"/>
      <c r="P444" s="7"/>
      <c r="Q444" s="7"/>
      <c r="R444" s="13"/>
      <c r="S444" s="7"/>
      <c r="T444" s="13"/>
      <c r="U444" s="7"/>
      <c r="V444" s="7"/>
      <c r="W444" s="7"/>
    </row>
    <row r="445" spans="1:23" s="26" customFormat="1" ht="13.5" thickBot="1">
      <c r="A445" s="7"/>
      <c r="B445" s="162" t="s">
        <v>68</v>
      </c>
      <c r="C445" s="137">
        <f>C433-C443</f>
        <v>1528248732</v>
      </c>
      <c r="D445" s="154"/>
      <c r="E445" s="137">
        <f>E433-E443</f>
        <v>1576821846</v>
      </c>
      <c r="F445" s="391"/>
      <c r="G445" s="155">
        <f>G433-G443</f>
        <v>0</v>
      </c>
      <c r="H445" s="169"/>
      <c r="I445" s="170"/>
      <c r="J445" s="170"/>
      <c r="K445" s="170"/>
      <c r="L445" s="170"/>
      <c r="M445" s="170"/>
      <c r="N445" s="170"/>
      <c r="O445" s="170"/>
      <c r="P445" s="170"/>
      <c r="Q445" s="170"/>
      <c r="R445" s="171"/>
      <c r="S445" s="179">
        <f>S433-S443</f>
        <v>0</v>
      </c>
      <c r="T445" s="171"/>
      <c r="U445" s="179">
        <f>U433-U443</f>
        <v>0</v>
      </c>
      <c r="V445" s="348"/>
      <c r="W445" s="348">
        <f>W433-W443</f>
        <v>0</v>
      </c>
    </row>
    <row r="446" spans="1:23" s="26" customFormat="1" ht="13.5" thickBot="1">
      <c r="A446" s="7"/>
      <c r="B446" s="7"/>
      <c r="C446" s="220"/>
      <c r="D446" s="152"/>
      <c r="E446" s="152"/>
      <c r="F446" s="392"/>
      <c r="G446" s="153"/>
      <c r="I446" s="7"/>
      <c r="J446" s="7"/>
      <c r="K446" s="7"/>
      <c r="L446" s="7"/>
      <c r="M446" s="7"/>
      <c r="N446" s="7"/>
      <c r="O446" s="7"/>
      <c r="P446" s="7"/>
      <c r="Q446" s="7"/>
      <c r="R446" s="13"/>
      <c r="S446" s="7"/>
      <c r="T446" s="13"/>
      <c r="U446" s="7"/>
      <c r="V446" s="7"/>
      <c r="W446" s="7"/>
    </row>
    <row r="447" spans="1:23" s="26" customFormat="1" ht="15.75" thickBot="1">
      <c r="A447" s="7"/>
      <c r="B447" s="172" t="s">
        <v>66</v>
      </c>
      <c r="C447" s="386">
        <v>27000000</v>
      </c>
      <c r="D447" s="388">
        <v>636208</v>
      </c>
      <c r="E447" s="388">
        <f>C447+D447</f>
        <v>27636208</v>
      </c>
      <c r="F447" s="393"/>
      <c r="G447" s="181"/>
      <c r="H447" s="182"/>
      <c r="I447" s="183"/>
      <c r="J447" s="183"/>
      <c r="K447" s="183"/>
      <c r="L447" s="183"/>
      <c r="M447" s="183"/>
      <c r="N447" s="183"/>
      <c r="O447" s="183"/>
      <c r="P447" s="183"/>
      <c r="Q447" s="183"/>
      <c r="R447" s="184"/>
      <c r="S447" s="185"/>
      <c r="T447" s="184"/>
      <c r="U447" s="185"/>
      <c r="V447" s="352"/>
      <c r="W447" s="352"/>
    </row>
    <row r="449" spans="3:19" ht="14.25">
      <c r="C449" s="64"/>
      <c r="S449" s="64"/>
    </row>
    <row r="451" ht="14.25">
      <c r="S451" s="91" t="s">
        <v>103</v>
      </c>
    </row>
  </sheetData>
  <sheetProtection/>
  <printOptions horizontalCentered="1"/>
  <pageMargins left="0.35433070866141736" right="0.31496062992125984" top="0.7874015748031497" bottom="0.7874015748031497" header="0.11811023622047245" footer="0.11811023622047245"/>
  <pageSetup firstPageNumber="1" useFirstPageNumber="1" fitToHeight="5" horizontalDpi="600" verticalDpi="600" orientation="portrait" paperSize="9" scale="60" r:id="rId1"/>
  <headerFooter alignWithMargins="0">
    <oddFooter>&amp;C&amp;10Oldal &amp;P</oddFooter>
  </headerFooter>
  <rowBreaks count="7" manualBreakCount="7">
    <brk id="161" max="26" man="1"/>
    <brk id="203" max="26" man="1"/>
    <brk id="233" max="26" man="1"/>
    <brk id="273" max="28" man="1"/>
    <brk id="316" max="28" man="1"/>
    <brk id="380" max="28" man="1"/>
    <brk id="410" max="28" man="1"/>
  </rowBreaks>
  <colBreaks count="1" manualBreakCount="1">
    <brk id="17" max="4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kamaraszita</dc:creator>
  <cp:keywords/>
  <dc:description/>
  <cp:lastModifiedBy>Perlaki Zoltán</cp:lastModifiedBy>
  <cp:lastPrinted>2018-05-14T12:58:25Z</cp:lastPrinted>
  <dcterms:created xsi:type="dcterms:W3CDTF">2013-06-19T06:23:54Z</dcterms:created>
  <dcterms:modified xsi:type="dcterms:W3CDTF">2018-05-14T12:58:46Z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