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92" documentId="8_{47CD743C-5B9C-4741-BBFB-0B3A6D644AA1}" xr6:coauthVersionLast="47" xr6:coauthVersionMax="47" xr10:uidLastSave="{A174DB90-E482-45D5-AE2A-09219C8F1902}"/>
  <bookViews>
    <workbookView xWindow="-108" yWindow="-108" windowWidth="23256" windowHeight="12456" xr2:uid="{AB0F6990-A1C0-400A-9486-F3CFB5A26437}"/>
  </bookViews>
  <sheets>
    <sheet name="Munka1" sheetId="1" r:id="rId1"/>
    <sheet name="01" sheetId="2" state="hidden" r:id="rId2"/>
    <sheet name="02" sheetId="3" state="hidden" r:id="rId3"/>
    <sheet name="03" sheetId="4" state="hidden" r:id="rId4"/>
    <sheet name="04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E33" i="1"/>
  <c r="J28" i="1"/>
  <c r="K28" i="1"/>
  <c r="D28" i="1"/>
  <c r="F28" i="1"/>
  <c r="C28" i="1"/>
  <c r="D20" i="1"/>
  <c r="F20" i="1"/>
  <c r="C20" i="1"/>
  <c r="D19" i="1"/>
  <c r="F19" i="1"/>
  <c r="C19" i="1"/>
  <c r="D18" i="1"/>
  <c r="F18" i="1"/>
  <c r="C18" i="1"/>
  <c r="D11" i="1"/>
  <c r="F11" i="1"/>
  <c r="G11" i="1" s="1"/>
  <c r="C11" i="1"/>
  <c r="D10" i="1"/>
  <c r="F10" i="1"/>
  <c r="C10" i="1"/>
  <c r="D9" i="1"/>
  <c r="F9" i="1"/>
  <c r="C9" i="1"/>
  <c r="D8" i="1"/>
  <c r="F8" i="1"/>
  <c r="C8" i="1"/>
  <c r="M28" i="1"/>
  <c r="K25" i="1"/>
  <c r="M25" i="1"/>
  <c r="J25" i="1"/>
  <c r="K20" i="1"/>
  <c r="M20" i="1"/>
  <c r="J20" i="1"/>
  <c r="K19" i="1"/>
  <c r="M19" i="1"/>
  <c r="J19" i="1"/>
  <c r="K18" i="1"/>
  <c r="M18" i="1"/>
  <c r="J18" i="1"/>
  <c r="K16" i="1"/>
  <c r="M16" i="1"/>
  <c r="J16" i="1"/>
  <c r="K15" i="1"/>
  <c r="N15" i="1" s="1"/>
  <c r="M15" i="1"/>
  <c r="J15" i="1"/>
  <c r="K14" i="1"/>
  <c r="M14" i="1"/>
  <c r="J14" i="1"/>
  <c r="K13" i="1"/>
  <c r="M13" i="1"/>
  <c r="J13" i="1"/>
  <c r="K12" i="1"/>
  <c r="M12" i="1"/>
  <c r="J12" i="1"/>
  <c r="K11" i="1"/>
  <c r="M11" i="1"/>
  <c r="J11" i="1"/>
  <c r="K10" i="1"/>
  <c r="M10" i="1"/>
  <c r="J10" i="1"/>
  <c r="K9" i="1"/>
  <c r="M9" i="1"/>
  <c r="J9" i="1"/>
  <c r="K8" i="1"/>
  <c r="M8" i="1"/>
  <c r="J8" i="1"/>
  <c r="N20" i="1" l="1"/>
  <c r="D26" i="1"/>
  <c r="F26" i="1"/>
  <c r="C26" i="1"/>
  <c r="D25" i="1"/>
  <c r="F25" i="1"/>
  <c r="C25" i="1"/>
  <c r="G8" i="1" l="1"/>
  <c r="G9" i="1"/>
  <c r="D24" i="1" l="1"/>
  <c r="G10" i="1"/>
  <c r="C7" i="1"/>
  <c r="F24" i="1"/>
  <c r="F7" i="1" l="1"/>
  <c r="M24" i="1" l="1"/>
  <c r="C24" i="1" l="1"/>
  <c r="N25" i="1"/>
  <c r="K24" i="1"/>
  <c r="J24" i="1"/>
  <c r="K17" i="1"/>
  <c r="J17" i="1"/>
  <c r="N19" i="1"/>
  <c r="G19" i="1"/>
  <c r="N18" i="1"/>
  <c r="G18" i="1"/>
  <c r="F17" i="1"/>
  <c r="D17" i="1"/>
  <c r="C17" i="1"/>
  <c r="N16" i="1"/>
  <c r="N14" i="1"/>
  <c r="N13" i="1"/>
  <c r="K7" i="1"/>
  <c r="J7" i="1"/>
  <c r="N11" i="1"/>
  <c r="N10" i="1"/>
  <c r="N9" i="1"/>
  <c r="N8" i="1"/>
  <c r="D7" i="1"/>
  <c r="G7" i="1" s="1"/>
  <c r="M7" i="1" l="1"/>
  <c r="N7" i="1" s="1"/>
  <c r="D6" i="1"/>
  <c r="D31" i="1" s="1"/>
  <c r="N24" i="1"/>
  <c r="G24" i="1"/>
  <c r="G25" i="1"/>
  <c r="G17" i="1"/>
  <c r="C6" i="1"/>
  <c r="C31" i="1" s="1"/>
  <c r="K6" i="1"/>
  <c r="K31" i="1" s="1"/>
  <c r="J6" i="1"/>
  <c r="J31" i="1" s="1"/>
  <c r="F6" i="1"/>
  <c r="F31" i="1" s="1"/>
  <c r="F33" i="1" s="1"/>
  <c r="G6" i="1" l="1"/>
  <c r="N12" i="1"/>
  <c r="G31" i="1"/>
  <c r="M17" i="1"/>
  <c r="N17" i="1" l="1"/>
  <c r="M6" i="1"/>
  <c r="M31" i="1" s="1"/>
  <c r="M33" i="1" s="1"/>
  <c r="N6" i="1" l="1"/>
  <c r="N31" i="1"/>
</calcChain>
</file>

<file path=xl/sharedStrings.xml><?xml version="1.0" encoding="utf-8"?>
<sst xmlns="http://schemas.openxmlformats.org/spreadsheetml/2006/main" count="1354" uniqueCount="986">
  <si>
    <t>1. melléklet</t>
  </si>
  <si>
    <t xml:space="preserve"> Ft-ban</t>
  </si>
  <si>
    <t>Költségvetési bevételek</t>
  </si>
  <si>
    <t>Módosított előirányzat</t>
  </si>
  <si>
    <t>Teljesítés %-ban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</si>
  <si>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</si>
  <si>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</si>
  <si>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</si>
  <si>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</si>
  <si>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</si>
  <si>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B1</t>
  </si>
  <si>
    <t>1.Működési célú támogatások államháztartáson belülről</t>
  </si>
  <si>
    <t>K1</t>
  </si>
  <si>
    <t>1. Személyi juttatások</t>
  </si>
  <si>
    <t>B3</t>
  </si>
  <si>
    <t>K2</t>
  </si>
  <si>
    <t>2.  Munkaadókat terhelő járulékok és szociális hozzájárulási adó</t>
  </si>
  <si>
    <t>B4</t>
  </si>
  <si>
    <t>K3</t>
  </si>
  <si>
    <t>3. Dologi kiadások</t>
  </si>
  <si>
    <t>B6</t>
  </si>
  <si>
    <t>K4</t>
  </si>
  <si>
    <t>4. Ellátottak pénzbeli juttatásai</t>
  </si>
  <si>
    <t>K5</t>
  </si>
  <si>
    <t>5. Egyéb működési célú kiadások</t>
  </si>
  <si>
    <t>II. Felhalmozási költségvetési bevételek</t>
  </si>
  <si>
    <t xml:space="preserve">II. Felhalmozási költségvetési kiadások </t>
  </si>
  <si>
    <t>B2</t>
  </si>
  <si>
    <t>1. Felhalmozási célú támogatások államháztartáson belülről</t>
  </si>
  <si>
    <t>K6</t>
  </si>
  <si>
    <t>1. Beruházások</t>
  </si>
  <si>
    <t>B5</t>
  </si>
  <si>
    <t>2. Felhalmozási bevételek</t>
  </si>
  <si>
    <t>K7</t>
  </si>
  <si>
    <t>2. Felújítások</t>
  </si>
  <si>
    <t>B7</t>
  </si>
  <si>
    <t>3. Felhalmozási célú átvett pénzeszközök</t>
  </si>
  <si>
    <t>K8</t>
  </si>
  <si>
    <t>3. Egyéb felhalmozási célú kiadások</t>
  </si>
  <si>
    <t>B8</t>
  </si>
  <si>
    <t>B. Finanszírozási bevételek</t>
  </si>
  <si>
    <t>K9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</si>
  <si>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</si>
  <si>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</si>
  <si>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</si>
  <si>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</si>
  <si>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>K914</t>
  </si>
  <si>
    <t>ÁHB megelőlegezések visszafizetése</t>
  </si>
  <si>
    <t>2. Külföldi finanszírozás kiadásai</t>
  </si>
  <si>
    <t>1.2. ÁHB megelőlegezések</t>
  </si>
  <si>
    <t>2. Költségvetési hiány külső finanszírozására szolgáló eszközök</t>
  </si>
  <si>
    <t>Bevételek összesen</t>
  </si>
  <si>
    <t>Kiadások összesen</t>
  </si>
  <si>
    <t xml:space="preserve">Nagykovácsi Nagyközség Önkormányzatának </t>
  </si>
  <si>
    <t>3. Lekötött bankbetétek megszüntetése</t>
  </si>
  <si>
    <t>3. Bankbetétek lekötése</t>
  </si>
  <si>
    <t>K506,K512</t>
  </si>
  <si>
    <t>3. Közhatalmi bevételek</t>
  </si>
  <si>
    <t>4. Működési bevételek</t>
  </si>
  <si>
    <t>6. Működési célú átvett pénzeszközök</t>
  </si>
  <si>
    <t>-</t>
  </si>
  <si>
    <t>01 - K1-K8. Költségvetési kiadások</t>
  </si>
  <si>
    <t>#</t>
  </si>
  <si>
    <t>Megnevezés</t>
  </si>
  <si>
    <t>Eredeti előirányzat</t>
  </si>
  <si>
    <t>Teljesítés</t>
  </si>
  <si>
    <t>02 - B1. - B7. Költségvetési bevételek</t>
  </si>
  <si>
    <t>03 - K9. Finanszírozási kiadások</t>
  </si>
  <si>
    <t>04 - B8. Finanszírozási bevételek</t>
  </si>
  <si>
    <t xml:space="preserve"> 5.2. Helyi önkormányzatok előző évi elszámolásából származó kiadások teljesítése</t>
  </si>
  <si>
    <t xml:space="preserve"> 5.4. Működési célú támogatások, pénzeszközátadások</t>
  </si>
  <si>
    <t xml:space="preserve"> 5.3. Szolidaritási hozzájárulás</t>
  </si>
  <si>
    <t>lekötés nélkül:</t>
  </si>
  <si>
    <t>2025. évi összevont mérlege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</si>
  <si>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</si>
  <si>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</si>
  <si>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</si>
  <si>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</si>
  <si>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</si>
  <si>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</si>
  <si>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</si>
  <si>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</si>
  <si>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</si>
  <si>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</si>
  <si>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</si>
  <si>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</si>
  <si>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</si>
  <si>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</si>
  <si>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</si>
  <si>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</si>
  <si>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</si>
  <si>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</si>
  <si>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</si>
  <si>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</si>
  <si>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</si>
  <si>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</si>
  <si>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</si>
  <si>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</si>
  <si>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</si>
  <si>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</si>
  <si>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</si>
  <si>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</si>
  <si>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</si>
  <si>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</si>
  <si>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</si>
  <si>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</si>
  <si>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</si>
  <si>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</si>
  <si>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</si>
  <si>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</si>
  <si>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</si>
  <si>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</si>
  <si>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</si>
  <si>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</si>
  <si>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</si>
  <si>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                                                                          (K2)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</si>
  <si>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</si>
  <si>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</si>
  <si>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</si>
  <si>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</si>
  <si>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</si>
  <si>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</si>
  <si>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</si>
  <si>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</si>
  <si>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</si>
  <si>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</si>
  <si>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</si>
  <si>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</si>
  <si>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</si>
  <si>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</si>
  <si>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</si>
  <si>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</si>
  <si>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</si>
  <si>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</si>
  <si>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</si>
  <si>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</si>
  <si>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</si>
  <si>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</si>
  <si>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</si>
  <si>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</si>
  <si>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</si>
  <si>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</si>
  <si>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</si>
  <si>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Villamosenergia szolgáltatás díja (K3311)</t>
  </si>
  <si>
    <t>36</t>
  </si>
  <si>
    <t>Gázenergia szolgáltatás díja (K3312)</t>
  </si>
  <si>
    <t>37</t>
  </si>
  <si>
    <t>Távhő- és melegvíz szolgáltatás díja (K3313)</t>
  </si>
  <si>
    <t>38</t>
  </si>
  <si>
    <t>Víz- és csatorna szolgáltatás díja (K3314)</t>
  </si>
  <si>
    <t>39</t>
  </si>
  <si>
    <t>Közüzemi díjak (= 35+…+38) (K331)</t>
  </si>
  <si>
    <t>40</t>
  </si>
  <si>
    <t>Vásárolt élelmezés (K332)</t>
  </si>
  <si>
    <t>41</t>
  </si>
  <si>
    <t>Bérleti és lízing díjak (&gt;=42) (K333)</t>
  </si>
  <si>
    <t>42</t>
  </si>
  <si>
    <t>ebből: a közszféra és a magánszféra együttműködésén (PPP) alapuló szerződéses konstrukció (K333)</t>
  </si>
  <si>
    <t>43</t>
  </si>
  <si>
    <t>Karbantartási, kisjavítási szolgáltatások (K334)</t>
  </si>
  <si>
    <t>44</t>
  </si>
  <si>
    <t>Közvetített szolgáltatások  (&gt;=45) (K335)</t>
  </si>
  <si>
    <t>45</t>
  </si>
  <si>
    <t>ebből: államháztartáson belül (K335)</t>
  </si>
  <si>
    <t>46</t>
  </si>
  <si>
    <t>Szakmai tevékenységet segítő szolgáltatások  (K336)</t>
  </si>
  <si>
    <t>47</t>
  </si>
  <si>
    <t>Egyéb szolgáltatások (&gt;=48) (K337)</t>
  </si>
  <si>
    <t>48</t>
  </si>
  <si>
    <t>ebből: biztosítási díjak (K337)</t>
  </si>
  <si>
    <t>49</t>
  </si>
  <si>
    <t>Szolgáltatási kiadások (=39+40+41+43+44+46+47) (K33)</t>
  </si>
  <si>
    <t>50</t>
  </si>
  <si>
    <t>Kiküldetések kiadásai (K341)</t>
  </si>
  <si>
    <t>51</t>
  </si>
  <si>
    <t>Reklám- és propagandakiadások (K342)</t>
  </si>
  <si>
    <t>52</t>
  </si>
  <si>
    <t>Kiküldetések, reklám- és propagandakiadások (=50+51) (K34)</t>
  </si>
  <si>
    <t>53</t>
  </si>
  <si>
    <t>Működési célú előzetesen felszámított általános forgalmi adó (K351)</t>
  </si>
  <si>
    <t>54</t>
  </si>
  <si>
    <t>Fizetendő általános forgalmi adó  (K352)</t>
  </si>
  <si>
    <t>55</t>
  </si>
  <si>
    <t>Kamatkiadások (&gt;=56+57) (K353)</t>
  </si>
  <si>
    <t>56</t>
  </si>
  <si>
    <t>ebből: államháztartáson belül (K353)</t>
  </si>
  <si>
    <t>57</t>
  </si>
  <si>
    <t>ebből: kamat swap ügyletek kamatkiadásai (K353)</t>
  </si>
  <si>
    <t>58</t>
  </si>
  <si>
    <t>Egyéb pénzügyi műveletek kiadásai (&gt;=59+…+61) (K354)</t>
  </si>
  <si>
    <t>59</t>
  </si>
  <si>
    <t>ebből: valuta, deviza eszközök realizált árfolyamvesztesége (K354)</t>
  </si>
  <si>
    <t>60</t>
  </si>
  <si>
    <t>ebből: hitelviszonyt megtestesítő értékpapírok árfolyamkülönbözete (K354)</t>
  </si>
  <si>
    <t>61</t>
  </si>
  <si>
    <t>ebből: deviza kötelezettségek realizált árfolyamvesztesége (K354)</t>
  </si>
  <si>
    <t>62</t>
  </si>
  <si>
    <t>Egyéb dologi kiadások (K355)</t>
  </si>
  <si>
    <t>63</t>
  </si>
  <si>
    <t>Különféle befizetések és egyéb dologi kiadások (=53+54+55+58+62) (K35)</t>
  </si>
  <si>
    <t>64</t>
  </si>
  <si>
    <t>Dologi kiadások (=31+34+49+52+63) (K3)</t>
  </si>
  <si>
    <t>65</t>
  </si>
  <si>
    <t>Társadalombiztosítási ellátások (K41)</t>
  </si>
  <si>
    <t>66</t>
  </si>
  <si>
    <t>Családi támogatások (=67+…+76) (K42)</t>
  </si>
  <si>
    <t>67</t>
  </si>
  <si>
    <t>ebből: családi pótlék (K42)</t>
  </si>
  <si>
    <t>68</t>
  </si>
  <si>
    <t>ebből: anyasági támogatás (K42)</t>
  </si>
  <si>
    <t>69</t>
  </si>
  <si>
    <t>ebből: gyermekgondozást segítő ellátás (K42)</t>
  </si>
  <si>
    <t>70</t>
  </si>
  <si>
    <t>ebből: gyermeknevelési támogatás (K42)</t>
  </si>
  <si>
    <t>71</t>
  </si>
  <si>
    <t>ebből: gyermekek születésével kapcsolatos szabadság megtérítése (K42)</t>
  </si>
  <si>
    <t>72</t>
  </si>
  <si>
    <t>ebből: életkezdési támogatás (K42)</t>
  </si>
  <si>
    <t>73</t>
  </si>
  <si>
    <t>ebből: otthonteremtési támogatás (K42)</t>
  </si>
  <si>
    <t>74</t>
  </si>
  <si>
    <t>ebből: gyermektartásdíj megelőlegezése (K42)</t>
  </si>
  <si>
    <t>75</t>
  </si>
  <si>
    <t>ebből: GYES-en és GYED-en lévők hallgatói hitelének célzott támogatása (K42)</t>
  </si>
  <si>
    <t>76</t>
  </si>
  <si>
    <t>ebből:  az egyéb pénzbeli és természetbeni gyermekvédelmi támogatások  (K42)</t>
  </si>
  <si>
    <t>77</t>
  </si>
  <si>
    <t>Pénzbeli kárpótlások, kártérítések (K43)</t>
  </si>
  <si>
    <t>78</t>
  </si>
  <si>
    <t>Betegséggel kapcsolatos (nem társadalombiztosítási) ellátások (=79+…+88) (K44)</t>
  </si>
  <si>
    <t>79</t>
  </si>
  <si>
    <t>ebből: ápolási díj (K44)</t>
  </si>
  <si>
    <t>80</t>
  </si>
  <si>
    <t>ebből: fogyatékossági támogatás és vakok személyi járadéka (K44)</t>
  </si>
  <si>
    <t>81</t>
  </si>
  <si>
    <t>ebből: kivételes rokkantsági ellátás (K44)</t>
  </si>
  <si>
    <t>82</t>
  </si>
  <si>
    <t>ebből: mozgáskorlátozottak szerzési és átalakítási támogatása (K44)</t>
  </si>
  <si>
    <t>83</t>
  </si>
  <si>
    <t>ebből: megváltozott munkaképességűek illetve egészségkárosodottak kereset-kiegészítése (K44)</t>
  </si>
  <si>
    <t>84</t>
  </si>
  <si>
    <t>ebből: közgyógyellátás [Szoctv.50.§ (1)-(2) bekezdése] (K44)</t>
  </si>
  <si>
    <t>85</t>
  </si>
  <si>
    <t>ebből: cukorbetegek támogatása (K44)</t>
  </si>
  <si>
    <t>86</t>
  </si>
  <si>
    <t>ebből: tartós ápolást végzők időskori támogatása [Szoctv. 44/A. §] (K44)</t>
  </si>
  <si>
    <t>87</t>
  </si>
  <si>
    <t>ebből: egészségügyi szolgáltatási jogosultságra való jogosultság szociális rászorultság alapján [Szoctv. 54. §-a] (K44)</t>
  </si>
  <si>
    <t>88</t>
  </si>
  <si>
    <t>ebből: gyermekek otthongondozási díja  [Szoctv. 38. §] (K44)</t>
  </si>
  <si>
    <t>89</t>
  </si>
  <si>
    <t>Foglalkoztatással, munkanélküliséggel kapcsolatos ellátások (=90+…+97) (K45)</t>
  </si>
  <si>
    <t>90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</si>
  <si>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</si>
  <si>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91</t>
  </si>
  <si>
    <t>ebből: korhatár előtti ellátás és a fegyveres testületek volt tagjai szolgálati járandósága (K45)</t>
  </si>
  <si>
    <t>92</t>
  </si>
  <si>
    <t>ebből: átmeneti bányászjáradék (K45)</t>
  </si>
  <si>
    <t>93</t>
  </si>
  <si>
    <t>ebből: szénjárandóság pénzbeli megváltása (K45)</t>
  </si>
  <si>
    <t>94</t>
  </si>
  <si>
    <t>ebből: mecseki bányászatban munkát végzők bányászati kereset-kiegészítése (K45)</t>
  </si>
  <si>
    <t>95</t>
  </si>
  <si>
    <t>ebből: mezőgazdasági járadék (K45)</t>
  </si>
  <si>
    <t>96</t>
  </si>
  <si>
    <t>ebből: foglalkoztatást helyettesítő támogatás [Szoctv. 35. § (1) bek.] (K45)</t>
  </si>
  <si>
    <t>97</t>
  </si>
  <si>
    <t>ebből: polgármesterek korhatár előtti ellátása  (K45)</t>
  </si>
  <si>
    <t>98</t>
  </si>
  <si>
    <t>Lakhatással kapcsolatos ellátások (=99+100) (K46)</t>
  </si>
  <si>
    <t>99</t>
  </si>
  <si>
    <t>ebből: hozzájárulás a lakossági energiaköltségekhez (K46)</t>
  </si>
  <si>
    <t>100</t>
  </si>
  <si>
    <t>ebből: lakbértámogatás (K46)</t>
  </si>
  <si>
    <t>101</t>
  </si>
  <si>
    <t>Intézményi ellátottak pénzbeli juttatásai (&gt;=102+103) (K47)</t>
  </si>
  <si>
    <t>102</t>
  </si>
  <si>
    <t>ebből: állami gondozottak pénzbeli juttatásai (K47)</t>
  </si>
  <si>
    <t>103</t>
  </si>
  <si>
    <t>ebből: oktatásban résztvevők pénzbeli juttatásai (K47)</t>
  </si>
  <si>
    <t>104</t>
  </si>
  <si>
    <t>Egyéb nem intézményi ellátások (&gt;=105+…+123) (K48)</t>
  </si>
  <si>
    <t>105</t>
  </si>
  <si>
    <t>ebből: házastársi pótlék (K48)</t>
  </si>
  <si>
    <t>106</t>
  </si>
  <si>
    <t>ebből: Hadigondozottak Közalapítványát terhelő hadigondozotti ellátások (K48)</t>
  </si>
  <si>
    <t>107</t>
  </si>
  <si>
    <t>ebből: tudományos fokozattal rendelkezők nyugdíjkiegészítése (K48)</t>
  </si>
  <si>
    <t>108</t>
  </si>
  <si>
    <t>ebből:nemzeti gondozotti ellátások (K48)</t>
  </si>
  <si>
    <t>109</t>
  </si>
  <si>
    <t>ebből: nemzeti helytállásért pótlék (K48)</t>
  </si>
  <si>
    <t>110</t>
  </si>
  <si>
    <t>ebből: egyes nyugdíjjogi hátrányok enyhítése miatti (közszolgálati idő után járó) nyugdíj-kiegészítés (K48)</t>
  </si>
  <si>
    <t>111</t>
  </si>
  <si>
    <t>ebből: egyes, tartós időtartamú szabadságelvonást elszenvedettek részére járó juttatás (K48)</t>
  </si>
  <si>
    <t>112</t>
  </si>
  <si>
    <t>ebből: a Nemzet Színésze címet viselő színészek havi életjáradéka, művészeti nyugdíjsegélyek, művészjáradék, táncművészeti életjáradék, tudományos alkotói járadék (K48)</t>
  </si>
  <si>
    <t>113</t>
  </si>
  <si>
    <t>ebből: az elhunyt akadémikusok hozzátartozóinak folyósított özvegyi- és árvaellátás (K48)</t>
  </si>
  <si>
    <t>114</t>
  </si>
  <si>
    <t>ebből: a Nemzet Sportolója címmel járó járadék, olimpiai járadék, idős sportolók szociális támogatása (K48)</t>
  </si>
  <si>
    <t>115</t>
  </si>
  <si>
    <t>ebből: életjáradék termőföldért (K48)</t>
  </si>
  <si>
    <t>116</t>
  </si>
  <si>
    <t>ebből: az idegenrendészeti szerv által folyósított ellátások (K48)</t>
  </si>
  <si>
    <t>117</t>
  </si>
  <si>
    <t>ebből: szépkorúak jubileumi juttatása (K48)</t>
  </si>
  <si>
    <t>118</t>
  </si>
  <si>
    <t>ebből: időskorúak járadéka [Szoctv. 32/B. § (1) bekezdése] (K48)</t>
  </si>
  <si>
    <t>119</t>
  </si>
  <si>
    <t>ebből: egyéb, az önkormányzat rendeletében megállapított juttatás (K48)</t>
  </si>
  <si>
    <t>120</t>
  </si>
  <si>
    <t>ebből: köztemetés [Szoctv. 48.§] (K48)</t>
  </si>
  <si>
    <t>121</t>
  </si>
  <si>
    <t>ebből: települési támogatás [Szoctv. 45. §], (K48)</t>
  </si>
  <si>
    <t>122</t>
  </si>
  <si>
    <t>ebből: egészségkárosodási és gyermekfelügyeleti támogatás [Szoctv. 37.§ (1) bekezdés a) és b) pontja] (K48)</t>
  </si>
  <si>
    <t>123</t>
  </si>
  <si>
    <t>ebből: önkormányzat által saját hatáskörben (nem szociális és gyermekvédelmi előírások alapján) adott más ellátás (K48)</t>
  </si>
  <si>
    <t>124</t>
  </si>
  <si>
    <t>Ellátottak pénzbeli juttatásai (=65+66+77+78+89+98+101+104) (K4)</t>
  </si>
  <si>
    <t>125</t>
  </si>
  <si>
    <t>Nemzetközi kötelezettségek (&gt;=126) (K501)</t>
  </si>
  <si>
    <t>126</t>
  </si>
  <si>
    <t>ebből: Európai Unió (K501)</t>
  </si>
  <si>
    <t>127</t>
  </si>
  <si>
    <t>A helyi önkormányzatok előző évi elszámolásából származó kiadások (K5021)</t>
  </si>
  <si>
    <t>128</t>
  </si>
  <si>
    <t>A helyi önkormányzatok törvényi előíráson alapuló befizetései (K5022)</t>
  </si>
  <si>
    <t>129</t>
  </si>
  <si>
    <t>Egyéb elvonások, befizetések (K5023)</t>
  </si>
  <si>
    <t>130</t>
  </si>
  <si>
    <t>Elvonások és befizetések (=127+128+129) (K502)</t>
  </si>
  <si>
    <t>131</t>
  </si>
  <si>
    <t>Működési célú garancia- és kezességvállalásból származó kifizetés államháztartáson belülre (K503)</t>
  </si>
  <si>
    <t>132</t>
  </si>
  <si>
    <t>Működési célú visszatérítendő támogatások, kölcsönök nyújtása államháztartáson belülre (=133+…+142) (K504)</t>
  </si>
  <si>
    <t>133</t>
  </si>
  <si>
    <t>ebből: központi költségvetési szervek (K504)</t>
  </si>
  <si>
    <t>134</t>
  </si>
  <si>
    <t>ebből: központi kezelésű előirányzatok (K504)</t>
  </si>
  <si>
    <t>135</t>
  </si>
  <si>
    <t>ebből: központi vagy fejezeti kezelésű előirányzatok EU-s programokra és azok hazai társfinanszírozása (K504)</t>
  </si>
  <si>
    <t>136</t>
  </si>
  <si>
    <t>ebből: egyéb fejezeti kezelésű előirányzatok (K504)</t>
  </si>
  <si>
    <t>137</t>
  </si>
  <si>
    <t>ebből: társadalombiztosítás pénzügyi alapjai (K504)</t>
  </si>
  <si>
    <t>138</t>
  </si>
  <si>
    <t>ebből: elkülönített állami pénzalapok (K504)</t>
  </si>
  <si>
    <t>139</t>
  </si>
  <si>
    <t>ebből: helyi önkormányzatok és költségvetési szerveik (K504)</t>
  </si>
  <si>
    <t>140</t>
  </si>
  <si>
    <t>ebből: társulások és költségvetési szerveik (K504)</t>
  </si>
  <si>
    <t>141</t>
  </si>
  <si>
    <t>ebből: nemzetiségi önkormányzatok és költségvetési szerveik (K504)</t>
  </si>
  <si>
    <t>142</t>
  </si>
  <si>
    <t>ebből: térségi fejlesztési tanácsok és költségvetési szerveik (K504)</t>
  </si>
  <si>
    <t>143</t>
  </si>
  <si>
    <t>Működési célú visszatérítendő támogatások, kölcsönök törlesztése államháztartáson belülre (=144+…+153) (K505)</t>
  </si>
  <si>
    <t>144</t>
  </si>
  <si>
    <t>ebből: központi költségvetési szervek (K505)</t>
  </si>
  <si>
    <t>145</t>
  </si>
  <si>
    <t>ebből: központi kezelésű előirányzatok (K505)</t>
  </si>
  <si>
    <t>146</t>
  </si>
  <si>
    <t>ebből: központi vagy fejezeti kezelésű előirányzatok EU-s programokra és azok hazai társfinanszírozása (K505)</t>
  </si>
  <si>
    <t>147</t>
  </si>
  <si>
    <t>ebből: egyéb fejezeti kezelésű előirányzatok (K505)</t>
  </si>
  <si>
    <t>148</t>
  </si>
  <si>
    <t>ebből: társadalombiztosítás pénzügyi alapjai (K505)</t>
  </si>
  <si>
    <t>149</t>
  </si>
  <si>
    <t>ebből: elkülönített állami pénzalapok (K505)</t>
  </si>
  <si>
    <t>150</t>
  </si>
  <si>
    <t>ebből: helyi önkormányzatok és költségvetési szerveik (K505)</t>
  </si>
  <si>
    <t>151</t>
  </si>
  <si>
    <t>ebből: társulások és költségvetési szerveik (K505)</t>
  </si>
  <si>
    <t>152</t>
  </si>
  <si>
    <t>ebből: nemzetiségi önkormányzatok és költségvetési szerveik (K505)</t>
  </si>
  <si>
    <t>153</t>
  </si>
  <si>
    <t>ebből: térségi fejlesztési tanácsok és költségvetési szerveik (K505)</t>
  </si>
  <si>
    <t>154</t>
  </si>
  <si>
    <t>Egyéb működési célú támogatások államháztartáson belülre (=155+…+164) (K506)</t>
  </si>
  <si>
    <t>155</t>
  </si>
  <si>
    <t>ebből: központi költségvetési szervek (K506)</t>
  </si>
  <si>
    <t>156</t>
  </si>
  <si>
    <t>ebből: központi kezelésű előirányzatok (K506)</t>
  </si>
  <si>
    <t>157</t>
  </si>
  <si>
    <t>ebből: központi vagy fejezeti kezelésű előirányzatok EU-s programokra és azok hazai társfinanszírozása (K506)</t>
  </si>
  <si>
    <t>158</t>
  </si>
  <si>
    <t>ebből: egyéb fejezeti kezelésű előirányzatok (K506)</t>
  </si>
  <si>
    <t>159</t>
  </si>
  <si>
    <t>ebből: társadalombiztosítás pénzügyi alapjai (K506)</t>
  </si>
  <si>
    <t>160</t>
  </si>
  <si>
    <t>ebből: elkülönített állami pénzalapok (K506)</t>
  </si>
  <si>
    <t>161</t>
  </si>
  <si>
    <t>ebből: helyi önkormányzatok és költségvetési szerveik (K506)</t>
  </si>
  <si>
    <t>162</t>
  </si>
  <si>
    <t>ebből: társulások és költségvetési szerveik (K506)</t>
  </si>
  <si>
    <t>163</t>
  </si>
  <si>
    <t>ebből: nemzetiségi önkormányzatok és költségvetési szerveik (K506)</t>
  </si>
  <si>
    <t>164</t>
  </si>
  <si>
    <t>ebből: térségi fejlesztési tanácsok és költségvetési szerveik (K506)</t>
  </si>
  <si>
    <t>165</t>
  </si>
  <si>
    <t>Működési célú garancia- és kezességvállalásból származó kifizetés államháztartáson kívülre (&gt;=166) (K507)</t>
  </si>
  <si>
    <t>166</t>
  </si>
  <si>
    <t>ebből: állami vagy önkormányzati tulajdonban lévő gazdasági társaságok tartozásai miatti kifizetések (K507)</t>
  </si>
  <si>
    <t>167</t>
  </si>
  <si>
    <t>Működési célú visszatérítendő támogatások, kölcsönök nyújtása államháztartáson kívülre (=168+…+178) (K508)</t>
  </si>
  <si>
    <t>168</t>
  </si>
  <si>
    <t>ebből: egyházi jogi személyek (K508)</t>
  </si>
  <si>
    <t>169</t>
  </si>
  <si>
    <t>ebből: nonprofit gazdasági társaságok (K508)</t>
  </si>
  <si>
    <t>170</t>
  </si>
  <si>
    <t>ebből: egyéb civil szervezetek (K508)</t>
  </si>
  <si>
    <t>171</t>
  </si>
  <si>
    <t>ebből: háztartások (K508)</t>
  </si>
  <si>
    <t>172</t>
  </si>
  <si>
    <t>ebből: pénzügyi vállalkozások (K508)</t>
  </si>
  <si>
    <t>173</t>
  </si>
  <si>
    <t>ebből: állami többségi tulajdonú nem pénzügyi vállalkozások (K508)</t>
  </si>
  <si>
    <t>174</t>
  </si>
  <si>
    <t>ebből:önkormányzati többségi tulajdonú nem pénzügyi vállalkozások (K508)</t>
  </si>
  <si>
    <t>175</t>
  </si>
  <si>
    <t>ebből: egyéb vállalkozások (K508)</t>
  </si>
  <si>
    <t>176</t>
  </si>
  <si>
    <t>ebből: Európai Unió  (K508)</t>
  </si>
  <si>
    <t>177</t>
  </si>
  <si>
    <t>ebből: kormányok és nemzetközi szervezetek (K508)</t>
  </si>
  <si>
    <t>178</t>
  </si>
  <si>
    <t>ebből: egyéb külföldiek (K508)</t>
  </si>
  <si>
    <t>179</t>
  </si>
  <si>
    <t>Árkiegészítések, ártámogatások (K509)</t>
  </si>
  <si>
    <t>180</t>
  </si>
  <si>
    <t>Kamattámogatások (K510)</t>
  </si>
  <si>
    <t>181</t>
  </si>
  <si>
    <t>Működési célú támogatások az Európai Uniónak (K511)</t>
  </si>
  <si>
    <t>182</t>
  </si>
  <si>
    <t>Egyéb működési célú támogatások államháztartáson kívülre (=183+…+192) (K512)</t>
  </si>
  <si>
    <t>183</t>
  </si>
  <si>
    <t>ebből: egyházi jogi személyek (K512)</t>
  </si>
  <si>
    <t>184</t>
  </si>
  <si>
    <t>ebből: nonprofit gazdasági társaságok (K512)</t>
  </si>
  <si>
    <t>185</t>
  </si>
  <si>
    <t>ebből: egyéb civil szervezetek (K512)</t>
  </si>
  <si>
    <t>186</t>
  </si>
  <si>
    <t>ebből: háztartások (K512)</t>
  </si>
  <si>
    <t>187</t>
  </si>
  <si>
    <t>ebből: pénzügyi vállalkozások (K512)</t>
  </si>
  <si>
    <t>188</t>
  </si>
  <si>
    <t>ebből: állami többségi tulajdonú nem pénzügyi vállalkozások (K512)</t>
  </si>
  <si>
    <t>189</t>
  </si>
  <si>
    <t>ebből:önkormányzati többségi tulajdonú nem pénzügyi vállalkozások (K512)</t>
  </si>
  <si>
    <t>190</t>
  </si>
  <si>
    <t>ebből: egyéb vállalkozások (K512)</t>
  </si>
  <si>
    <t>191</t>
  </si>
  <si>
    <t>ebből: kormányok és nemzetközi szervezetek (K512)</t>
  </si>
  <si>
    <t>192</t>
  </si>
  <si>
    <t>ebből: egyéb külföldiek (K512)</t>
  </si>
  <si>
    <t>193</t>
  </si>
  <si>
    <t>Tartalékok (K513)</t>
  </si>
  <si>
    <t>194</t>
  </si>
  <si>
    <t>Egyéb működési célú kiadások (=125+130+131+132+143+154+165+167+179+180+181+182+193) (K5)</t>
  </si>
  <si>
    <t>195</t>
  </si>
  <si>
    <t>Immateriális javak beszerzése, létesítése (K61)</t>
  </si>
  <si>
    <t>196</t>
  </si>
  <si>
    <t>Ingatlanok beszerzése, létesítése (&gt;=197) (K62)</t>
  </si>
  <si>
    <t>197</t>
  </si>
  <si>
    <t>ebből: termőföld-vásárlás kiadásai (K62)</t>
  </si>
  <si>
    <t>198</t>
  </si>
  <si>
    <t>Informatikai eszközök beszerzése, létesítése (K63)</t>
  </si>
  <si>
    <t>199</t>
  </si>
  <si>
    <t>Egyéb tárgyi eszközök beszerzése, létesítése (K64)</t>
  </si>
  <si>
    <t>200</t>
  </si>
  <si>
    <t>Részesedések beszerzése (&gt;=201) (K65)</t>
  </si>
  <si>
    <t>201</t>
  </si>
  <si>
    <t>ebből: befektetési jegyek (K65)</t>
  </si>
  <si>
    <t>202</t>
  </si>
  <si>
    <t>Meglévő részesedések növeléséhez kapcsolódó kiadások (&gt;=203) (K66)</t>
  </si>
  <si>
    <t>203</t>
  </si>
  <si>
    <t>ebből: befektetési jegyek (K66)</t>
  </si>
  <si>
    <t>204</t>
  </si>
  <si>
    <t>Beruházási célú előzetesen felszámított általános forgalmi adó (K67)</t>
  </si>
  <si>
    <t>205</t>
  </si>
  <si>
    <t>Beruházások (=195+196+198+199+200+202+204) (K6)</t>
  </si>
  <si>
    <t>206</t>
  </si>
  <si>
    <t>Ingatlanok felújítása (K71)</t>
  </si>
  <si>
    <t>207</t>
  </si>
  <si>
    <t>Informatikai eszközök felújítása (K72)</t>
  </si>
  <si>
    <t>208</t>
  </si>
  <si>
    <t>Egyéb tárgyi eszközök felújítása  (K73)</t>
  </si>
  <si>
    <t>209</t>
  </si>
  <si>
    <t>Felújítási célú előzetesen felszámított általános forgalmi adó (K74)</t>
  </si>
  <si>
    <t>210</t>
  </si>
  <si>
    <t>Felújítások (=206+...+209) (K7)</t>
  </si>
  <si>
    <t>211</t>
  </si>
  <si>
    <t>Felhalmozási célú garancia- és kezességvállalásból származó kifizetés államháztartáson belülre (K81)</t>
  </si>
  <si>
    <t>212</t>
  </si>
  <si>
    <t>Felhalmozási célú visszatérítendő támogatások, kölcsönök nyújtása államháztartáson belülre (=213+…+222) (K82)</t>
  </si>
  <si>
    <t>213</t>
  </si>
  <si>
    <t>ebből: központi költségvetési szervek (K82)</t>
  </si>
  <si>
    <t>214</t>
  </si>
  <si>
    <t>ebből: központi kezelésű előirányzatok (K82)</t>
  </si>
  <si>
    <t>215</t>
  </si>
  <si>
    <t>ebből: központi vagy fejezeti kezelésű előirányzatok EU-s programokra és azok hazai társfinanszírozása (K82)</t>
  </si>
  <si>
    <t>216</t>
  </si>
  <si>
    <t>ebből: egyéb fejezeti kezelésű előirányzatok (K82)</t>
  </si>
  <si>
    <t>217</t>
  </si>
  <si>
    <t>ebből: társadalombiztosítás pénzügyi alapjai (K82)</t>
  </si>
  <si>
    <t>218</t>
  </si>
  <si>
    <t>ebből: elkülönített állami pénzalapok (K82)</t>
  </si>
  <si>
    <t>219</t>
  </si>
  <si>
    <t>ebből: helyi önkormányzatok és költségvetési szerveik (K82)</t>
  </si>
  <si>
    <t>220</t>
  </si>
  <si>
    <t>ebből: társulások és költségvetési szerveik (K82)</t>
  </si>
  <si>
    <t>221</t>
  </si>
  <si>
    <t>ebből: nemzetiségi önkormányzatok és költségvetési szerveik (K82)</t>
  </si>
  <si>
    <t>222</t>
  </si>
  <si>
    <t>ebből: térségi fejlesztési tanácsok és költségvetési szerveik (K82)</t>
  </si>
  <si>
    <t>223</t>
  </si>
  <si>
    <t>Felhalmozási célú visszatérítendő támogatások, kölcsönök törlesztése államháztartáson belülre (=224+…+233) (K83)</t>
  </si>
  <si>
    <t>224</t>
  </si>
  <si>
    <t>ebből: központi költségvetési szervek (K83)</t>
  </si>
  <si>
    <t>225</t>
  </si>
  <si>
    <t>ebből: központi kezelésű előirányzatok (K83)</t>
  </si>
  <si>
    <t>226</t>
  </si>
  <si>
    <t>ebből: központi vagy fejezeti kezelésű előirányzatok EU-s programokra és azok hazai társfinanszírozása (K83)</t>
  </si>
  <si>
    <t>227</t>
  </si>
  <si>
    <t>ebből: egyéb fejezeti kezelésű előirányzatok (K83)</t>
  </si>
  <si>
    <t>228</t>
  </si>
  <si>
    <t>ebből: társadalombiztosítás pénzügyi alapjai (K83)</t>
  </si>
  <si>
    <t>229</t>
  </si>
  <si>
    <t>ebből: elkülönített állami pénzalapok (K83)</t>
  </si>
  <si>
    <t>230</t>
  </si>
  <si>
    <t>ebből: helyi önkormányzatok és költségvetési szerveik (K83)</t>
  </si>
  <si>
    <t>231</t>
  </si>
  <si>
    <t>ebből: társulások és költségvetési szerveik (K83)</t>
  </si>
  <si>
    <t>232</t>
  </si>
  <si>
    <t>ebből: nemzetiségi önkormányzatok és költségvetési szerveik (K83)</t>
  </si>
  <si>
    <t>233</t>
  </si>
  <si>
    <t>ebből: térségi fejlesztési tanácsok és költségvetési szerveik (K83)</t>
  </si>
  <si>
    <t>234</t>
  </si>
  <si>
    <t>Egyéb felhalmozási célú támogatások államháztartáson belülre (=235+…+244) (K84)</t>
  </si>
  <si>
    <t>235</t>
  </si>
  <si>
    <t>ebből: központi költségvetési szervek (K84)</t>
  </si>
  <si>
    <t>236</t>
  </si>
  <si>
    <t>ebből: központi kezelésű előirányzatok (K84)</t>
  </si>
  <si>
    <t>237</t>
  </si>
  <si>
    <t>ebből: központi vagy fejezeti kezelésű előirányzatok EU-s programokra és azok hazai társfinanszírozása (K84)</t>
  </si>
  <si>
    <t>238</t>
  </si>
  <si>
    <t>ebből: egyéb fejezeti kezelésű előirányzatok (K84)</t>
  </si>
  <si>
    <t>239</t>
  </si>
  <si>
    <t>ebből: társadalombiztosítás pénzügyi alapjai (K84)</t>
  </si>
  <si>
    <t>240</t>
  </si>
  <si>
    <t>ebből: elkülönített állami pénzalapok (K84)</t>
  </si>
  <si>
    <t>241</t>
  </si>
  <si>
    <t>ebből: helyi önkormányzatok és költségvetési szerveik (K84)</t>
  </si>
  <si>
    <t>242</t>
  </si>
  <si>
    <t>ebből: társulások és költségvetési szerveik (K84)</t>
  </si>
  <si>
    <t>243</t>
  </si>
  <si>
    <t>ebből: nemzetiségi önkormányzatok és költségvetési szerveik (K84)</t>
  </si>
  <si>
    <t>244</t>
  </si>
  <si>
    <t>ebből: térségi fejlesztési tanácsok és költségvetési szerveik (K84)</t>
  </si>
  <si>
    <t>245</t>
  </si>
  <si>
    <t>Felhalmozási célú garancia- és kezességvállalásból származó kifizetés államháztartáson kívülre (&gt;=246) (K85)</t>
  </si>
  <si>
    <t>246</t>
  </si>
  <si>
    <t>ebből: állami vagy önkormányzati tulajdonban lévő gazdasági társaságok tartozásai miatti kifizetések (K85)</t>
  </si>
  <si>
    <t>247</t>
  </si>
  <si>
    <t>Felhalmozási célú visszatérítendő támogatások, kölcsönök nyújtása államháztartáson kívülre (=248+…+258) (K86)</t>
  </si>
  <si>
    <t>248</t>
  </si>
  <si>
    <t>ebből: egyházi jogi személyek (K86)</t>
  </si>
  <si>
    <t>249</t>
  </si>
  <si>
    <t>ebből: nonprofit gazdasági társaságok (K86)</t>
  </si>
  <si>
    <t>250</t>
  </si>
  <si>
    <t>ebből: egyéb civil szervezetek (K86)</t>
  </si>
  <si>
    <t>251</t>
  </si>
  <si>
    <t>ebből: háztartások (K86)</t>
  </si>
  <si>
    <t>252</t>
  </si>
  <si>
    <t>ebből: pénzügyi vállalkozások (K86)</t>
  </si>
  <si>
    <t>253</t>
  </si>
  <si>
    <t>ebből: állami többségi tulajdonú nem pénzügyi vállalkozások (K86)</t>
  </si>
  <si>
    <t>254</t>
  </si>
  <si>
    <t>ebből:önkormányzati többségi tulajdonú nem pénzügyi vállalkozások (K86)</t>
  </si>
  <si>
    <t>255</t>
  </si>
  <si>
    <t>ebből: egyéb vállalkozások (K86)</t>
  </si>
  <si>
    <t>256</t>
  </si>
  <si>
    <t>ebből: Európai Unió  (K86)</t>
  </si>
  <si>
    <t>257</t>
  </si>
  <si>
    <t>ebből: kormányok és nemzetközi szervezetek (K86)</t>
  </si>
  <si>
    <t>258</t>
  </si>
  <si>
    <t>ebből: egyéb külföldiek (K86)</t>
  </si>
  <si>
    <t>259</t>
  </si>
  <si>
    <t>Lakástámogatás (K87)</t>
  </si>
  <si>
    <t>260</t>
  </si>
  <si>
    <t>Felhalmozási célú támogatások az Európai Uniónak (K88)</t>
  </si>
  <si>
    <t>261</t>
  </si>
  <si>
    <t>Egyéb felhalmozási célú támogatások államháztartáson kívülre (=262+…+271) (K89)</t>
  </si>
  <si>
    <t>262</t>
  </si>
  <si>
    <t>ebből: egyházi jogi személyek (K89)</t>
  </si>
  <si>
    <t>263</t>
  </si>
  <si>
    <t>ebből: nonprofit gazdasági társaságok (K89)</t>
  </si>
  <si>
    <t>264</t>
  </si>
  <si>
    <t>ebből: egyéb civil szervezetek (K89)</t>
  </si>
  <si>
    <t>265</t>
  </si>
  <si>
    <t>ebből: háztartások (K89)</t>
  </si>
  <si>
    <t>266</t>
  </si>
  <si>
    <t>ebből: pénzügyi vállalkozások (K89)</t>
  </si>
  <si>
    <t>267</t>
  </si>
  <si>
    <t>ebből: állami többségi tulajdonú nem pénzügyi vállalkozások (K89)</t>
  </si>
  <si>
    <t>268</t>
  </si>
  <si>
    <t>ebből:önkormányzati többségi tulajdonú nem pénzügyi vállalkozások (K89)</t>
  </si>
  <si>
    <t>269</t>
  </si>
  <si>
    <t>ebből: egyéb vállalkozások (K89)</t>
  </si>
  <si>
    <t>270</t>
  </si>
  <si>
    <t>ebből: kormányok és nemzetközi szervezetek (K89)</t>
  </si>
  <si>
    <t>271</t>
  </si>
  <si>
    <t>ebből: egyéb külföldiek (K89)</t>
  </si>
  <si>
    <t>272</t>
  </si>
  <si>
    <t>Egyéb felhalmozási célú kiadások (=211+212+223+234+245+247+259+260+261) (K8)</t>
  </si>
  <si>
    <t>273</t>
  </si>
  <si>
    <t>Költségvetési kiadások (=20+21+64+124+194+205+210+272) (K1-K8)</t>
  </si>
  <si>
    <t>2025. évi eredeti előirányzat</t>
  </si>
  <si>
    <t>Teljesítés 2025.12.31</t>
  </si>
  <si>
    <t xml:space="preserve"> 5.1.Tartalék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</si>
  <si>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</si>
  <si>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</si>
  <si>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</si>
  <si>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</si>
  <si>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</si>
  <si>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</si>
  <si>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(&gt;=08)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</si>
  <si>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</si>
  <si>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</si>
  <si>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</si>
  <si>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(&gt;=12+13) (K9124)</t>
  </si>
  <si>
    <t>ebből: fedezeti ügyletek nettó kiadásai (K9124)</t>
  </si>
  <si>
    <t>ebből: kárpótlási jegyek (K9124)</t>
  </si>
  <si>
    <t>Belföldi kötvények beváltása (K9125)</t>
  </si>
  <si>
    <t>Éven túli lejáratú belföldi értékpapírok beváltása (&gt;=16) (K9126)</t>
  </si>
  <si>
    <t>ebből: fedezeti ügyletek nettó kiadásai (K9126)</t>
  </si>
  <si>
    <t>Belföldi értékpapírok kiadásai (=07+09+10+11+14+15) (K912)</t>
  </si>
  <si>
    <t>Államháztartáson belüli megelőlegezések folyósítása (&gt;=19) (K913)</t>
  </si>
  <si>
    <t>ebből: központi alrendszer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</si>
  <si>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</si>
  <si>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</si>
  <si>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</si>
  <si>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</si>
  <si>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</si>
  <si>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</si>
  <si>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</si>
  <si>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(=25+26) (K919)</t>
  </si>
  <si>
    <t>Belföldi finanszírozás kiadásai (=06+17+18+20+…+24+27) (K91)</t>
  </si>
  <si>
    <t>Forgatási célú külföldi értékpapírok vásárlása (K921)</t>
  </si>
  <si>
    <t>Befektetési célú külföldi értékpapírok vásárlása (K922)</t>
  </si>
  <si>
    <t>Külföldi értékpapírok beváltása (&gt;=32)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</si>
  <si>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</si>
  <si>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</si>
  <si>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(&gt;=35) (K925)</t>
  </si>
  <si>
    <t>ebből: fedezeti ügyletek nettó kiadásai (K925)</t>
  </si>
  <si>
    <t>Külföldi finanszírozás kiadásai (=29+30+31+33+34) (K92)</t>
  </si>
  <si>
    <t>Adóssághoz nem kapcsolódó származékos ügyletek kiadásai (K93)</t>
  </si>
  <si>
    <t>Váltókiadások (K94)</t>
  </si>
  <si>
    <t>Finanszírozási kiadások (=28+36+37+38) (K9)</t>
  </si>
  <si>
    <t>Helyi önkormányzatok működésének általános támogatása (B111)</t>
  </si>
  <si>
    <t>Települési önkormányzatok egyes köznevelési feladatainak támogatása (B112)</t>
  </si>
  <si>
    <t>Települési önkormányzatok egyes szociális és gyermekjóléti feladatainak támogatása (B1131)</t>
  </si>
  <si>
    <t>Települési önkormányzatok gyermekétkeztetési feladatainak támogatása (B1132)</t>
  </si>
  <si>
    <t>Települési önkormányzatok szociális, gyermekjóléti és gyermekétkeztetési feladatainak támogatása (=03+04)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</si>
  <si>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</si>
  <si>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</si>
  <si>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</si>
  <si>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(=01+02+05+06+07+08)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</si>
  <si>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</si>
  <si>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</si>
  <si>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(=13+…+22) (B14)</t>
  </si>
  <si>
    <t>ebből: központi költségvetési szervek (B14)</t>
  </si>
  <si>
    <t>ebből: központi kezelésű előirányzatok (B14)</t>
  </si>
  <si>
    <t>ebből: központi vagy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</si>
  <si>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</si>
  <si>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</si>
  <si>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</si>
  <si>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</si>
  <si>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</si>
  <si>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</si>
  <si>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</si>
  <si>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(=24+…+33) (B15)</t>
  </si>
  <si>
    <t>ebből: központi költségvetési szervek (B15)</t>
  </si>
  <si>
    <t>ebből: központi kezelésű előirányzatok (B15)</t>
  </si>
  <si>
    <t>ebből: központi vagy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</si>
  <si>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</si>
  <si>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</si>
  <si>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</si>
  <si>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</si>
  <si>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</si>
  <si>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</si>
  <si>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</si>
  <si>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(=35+…+44) (B16)</t>
  </si>
  <si>
    <t>ebből: központi költségvetési szervek (B16)</t>
  </si>
  <si>
    <t>ebből: központi kezelésű előirányzatok (B16)</t>
  </si>
  <si>
    <t>ebből: központi vagy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</si>
  <si>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</si>
  <si>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</si>
  <si>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</si>
  <si>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</si>
  <si>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</si>
  <si>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</si>
  <si>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</si>
  <si>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(=09+...+12+23+34)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</si>
  <si>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</si>
  <si>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</si>
  <si>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(=49+…+58) (B23)</t>
  </si>
  <si>
    <t>ebből: központi költségvetési szervek (B23)</t>
  </si>
  <si>
    <t>ebből: központi kezelésű előirányzatok (B23)</t>
  </si>
  <si>
    <t>ebből: központi vagy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</si>
  <si>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</si>
  <si>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</si>
  <si>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</si>
  <si>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</si>
  <si>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</si>
  <si>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</si>
  <si>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</si>
  <si>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(=60+…+69) (B24)</t>
  </si>
  <si>
    <t>ebből: központi költségvetési szervek (B24)</t>
  </si>
  <si>
    <t>ebből: központi kezelésű előirányzatok (B24)</t>
  </si>
  <si>
    <t>ebből: központi vagy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</si>
  <si>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</si>
  <si>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</si>
  <si>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</si>
  <si>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</si>
  <si>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</si>
  <si>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</si>
  <si>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</si>
  <si>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(=71+…+80) (B25)</t>
  </si>
  <si>
    <t>ebből: központi költségvetési szervek (B25)</t>
  </si>
  <si>
    <t>ebből: központi kezelésű előirányzatok (B25)</t>
  </si>
  <si>
    <t>ebből: központi vagy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</si>
  <si>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</si>
  <si>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</si>
  <si>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</si>
  <si>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</si>
  <si>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</si>
  <si>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</si>
  <si>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</si>
  <si>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(=46+47+48+59+70) (B2)</t>
  </si>
  <si>
    <t>Magánszemélyek jövedelemadói (=83+84) (B311)</t>
  </si>
  <si>
    <t>ebből: személyi jövedelemadó (B311)</t>
  </si>
  <si>
    <t>ebből: termőföld bérbeadásából származó jövedelem utáni személyi jövedelemadó (B311)</t>
  </si>
  <si>
    <t>Társaságok jövedelemadói (=86+…+92) (B312)</t>
  </si>
  <si>
    <t>ebből: társasági adó (B312)</t>
  </si>
  <si>
    <t>ebből: társas vállalkozások különadója (B312)</t>
  </si>
  <si>
    <t>ebből: hitelintézeti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</si>
  <si>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</si>
  <si>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</si>
  <si>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</si>
  <si>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</si>
  <si>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(=82+85)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</si>
  <si>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</si>
  <si>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</si>
  <si>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</si>
  <si>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</si>
  <si>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</si>
  <si>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</si>
  <si>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</si>
  <si>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</si>
  <si>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</si>
  <si>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</si>
  <si>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(=105+…+107)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</si>
  <si>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</si>
  <si>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</si>
  <si>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</si>
  <si>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(=109+…+114) (B34)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</si>
  <si>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</si>
  <si>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</si>
  <si>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</si>
  <si>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</si>
  <si>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</si>
  <si>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</si>
  <si>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(=116+…+134) (B351)</t>
  </si>
  <si>
    <t>ebből: általános forgalmi adó (B351)</t>
  </si>
  <si>
    <t>ebből: kiskereskedői ágazatot terhelő különadó (B351)</t>
  </si>
  <si>
    <t>ebből: bank- és biztosítási ágazatot terhelő pótadó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</si>
  <si>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</si>
  <si>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</si>
  <si>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</si>
  <si>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</si>
  <si>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légitársaságok hozzájárulása, légiközlekedési környezetterhelési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</si>
  <si>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</si>
  <si>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</si>
  <si>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</si>
  <si>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</si>
  <si>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</si>
  <si>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</si>
  <si>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</si>
  <si>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illeték, kiegészítő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</si>
  <si>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</si>
  <si>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</si>
  <si>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</si>
  <si>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(=136+137+138)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</si>
  <si>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</si>
  <si>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</si>
  <si>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</si>
  <si>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</si>
  <si>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(=141+…+143) (B354)</t>
  </si>
  <si>
    <t>ebből: belföldi gépjárművek adója (B354)</t>
  </si>
  <si>
    <t>ebből: külföldi gépjárművek adója (B354)</t>
  </si>
  <si>
    <t>ebből: gépjármű túlsúlydíj (B354)</t>
  </si>
  <si>
    <t>Egyéb áruhasználati és szolgáltatási adók  (=145+…+160)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</si>
  <si>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</si>
  <si>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</si>
  <si>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</si>
  <si>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</si>
  <si>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</si>
  <si>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</si>
  <si>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</si>
  <si>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</si>
  <si>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</si>
  <si>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</si>
  <si>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</si>
  <si>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</si>
  <si>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</si>
  <si>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</si>
  <si>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</si>
  <si>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</si>
  <si>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(=115+135+139+140+144) (B35)</t>
  </si>
  <si>
    <t>Egyéb közhatalmi bevételek (&gt;=163+…+180) (B36)</t>
  </si>
  <si>
    <t>ebből: cégnyilvántartás bevételei (B36)</t>
  </si>
  <si>
    <t>ebből: eljárási illetékek (B36)</t>
  </si>
  <si>
    <t>ebből: igazgatási szolgáltatási díjak (B36)</t>
  </si>
  <si>
    <t>ebből: felügyeleti díjak (B36)</t>
  </si>
  <si>
    <t>ebből: 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</si>
  <si>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</si>
  <si>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</si>
  <si>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</si>
  <si>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</si>
  <si>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</si>
  <si>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</si>
  <si>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</si>
  <si>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</si>
  <si>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</si>
  <si>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</si>
  <si>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</si>
  <si>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</si>
  <si>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</si>
  <si>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(=93+94+104+108+161+162) (B3)</t>
  </si>
  <si>
    <t>Készletértékesítés ellenértéke (B401)</t>
  </si>
  <si>
    <t>Szolgáltatások ellenértéke (&gt;=184+185)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</si>
  <si>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</si>
  <si>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</si>
  <si>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(&gt;=187) (B403)</t>
  </si>
  <si>
    <t>ebből: államháztartáson belül (B403)</t>
  </si>
  <si>
    <t>Tulajdonosi bevételek (&gt;=189+…+194)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</si>
  <si>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</si>
  <si>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</si>
  <si>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</si>
  <si>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</si>
  <si>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</si>
  <si>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</si>
  <si>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</si>
  <si>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</si>
  <si>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</si>
  <si>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(&gt;=199+200+201) (B4081)</t>
  </si>
  <si>
    <t>ebből: államháztartáson belül (B4081)</t>
  </si>
  <si>
    <t>ebből: hitelviszonyt megtestesítő értékpapírok értékesítési nyeresége (B4081)</t>
  </si>
  <si>
    <t>ebből: befektetési jegyek (B4081)</t>
  </si>
  <si>
    <t>Egyéb kapott (járó) kamatok és kamatjellegű bevételek (&gt;=203+204+205) (B4082)</t>
  </si>
  <si>
    <t>ebből: államháztartáson belül (B4082)</t>
  </si>
  <si>
    <t>ebből: kamat swap ügyletek kamatbevételei (B4082)</t>
  </si>
  <si>
    <t>ebből: befektetési jegyek  (B4082)</t>
  </si>
  <si>
    <t>Kamatbevételek és más nyereségjellegű bevételek (=198+202) (B408)</t>
  </si>
  <si>
    <t>Részesedésekből származó pénzügyi műveletek bevételei (B4091)</t>
  </si>
  <si>
    <t>Más egyéb pénzügyi műveletek bevételei (&gt;=209+…+212) (B4092)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</si>
  <si>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</si>
  <si>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</si>
  <si>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</si>
  <si>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</si>
  <si>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(=207+208) (B409)</t>
  </si>
  <si>
    <t>Biztosító által fizetett kártérítés (B410)</t>
  </si>
  <si>
    <t>Egyéb működési bevételek (&gt;=216+217)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</si>
  <si>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</si>
  <si>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</si>
  <si>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(=182+183+186+188+195+196+197+206+213+214+215) (B4)</t>
  </si>
  <si>
    <t>Immateriális javak értékesítése (&gt;=220) (B51)</t>
  </si>
  <si>
    <t>ebből: kiotói egységek és kibocsátási egységek eladásából befolyt eladási ár (B51)</t>
  </si>
  <si>
    <t>Ingatlanok értékesítése (&gt;=222) (B52)</t>
  </si>
  <si>
    <t>ebből: termőföld-eladás bevételei (B52)</t>
  </si>
  <si>
    <t>Egyéb tárgyi eszközök értékesítése (B53)</t>
  </si>
  <si>
    <t>Részesedések értékesítése (&gt;=225+226) (B54)</t>
  </si>
  <si>
    <t>ebből: privatizációból származó bevétel (B54)</t>
  </si>
  <si>
    <t>ebből: befektetési jegyek (B54)</t>
  </si>
  <si>
    <t>Részesedések megszűnéséhez kapcsolódó bevételek (&gt;=228) (B55)</t>
  </si>
  <si>
    <t>ebből: befektetési jegyek (B55)</t>
  </si>
  <si>
    <t>Felhalmozási bevételek (=219+221+223+224+227)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</si>
  <si>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</si>
  <si>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</si>
  <si>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</si>
  <si>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(=234+…+242)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</si>
  <si>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</si>
  <si>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</si>
  <si>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</si>
  <si>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</si>
  <si>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</si>
  <si>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</si>
  <si>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</si>
  <si>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</si>
  <si>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</si>
  <si>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</si>
  <si>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</si>
  <si>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</si>
  <si>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</si>
  <si>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</si>
  <si>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</si>
  <si>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</si>
  <si>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</si>
  <si>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</si>
  <si>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</si>
  <si>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</si>
  <si>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</si>
  <si>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</si>
  <si>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</si>
  <si>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</si>
  <si>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</si>
  <si>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(=260+…+268)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</si>
  <si>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</si>
  <si>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</si>
  <si>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</si>
  <si>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</si>
  <si>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</si>
  <si>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</si>
  <si>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</si>
  <si>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</si>
  <si>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</si>
  <si>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(=270+…+280)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</si>
  <si>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</si>
  <si>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</si>
  <si>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</si>
  <si>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</si>
  <si>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</si>
  <si>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</si>
  <si>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</si>
  <si>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</si>
  <si>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</si>
  <si>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</si>
  <si>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</si>
  <si>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</si>
  <si>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</si>
  <si>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</si>
  <si>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</si>
  <si>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</si>
  <si>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</si>
  <si>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</si>
  <si>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</si>
  <si>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Felhalmozási célú átvett pénzeszközök (=256+…+259+269) (B7)</t>
  </si>
  <si>
    <t>282</t>
  </si>
  <si>
    <t>Költségvetési bevételek (=45+81+181+218+229+255+281) (B1-B7)</t>
  </si>
  <si>
    <t>Hosszú lejáratú hitelek, kölcsönök 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</si>
  <si>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</si>
  <si>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</si>
  <si>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</si>
  <si>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(&gt;=06)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</si>
  <si>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</si>
  <si>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</si>
  <si>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</si>
  <si>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</si>
  <si>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(=05+07+08+09) (B812)</t>
  </si>
  <si>
    <t>Előző év költségvetési maradványának igénybevétele (B8131)</t>
  </si>
  <si>
    <t>Előző év vállalkozási maradványának igénybevétele (B8132)</t>
  </si>
  <si>
    <t>Maradvány igénybevétele (=11+12) (B813)</t>
  </si>
  <si>
    <t>Államháztartáson belüli megelőlegezések (B814)</t>
  </si>
  <si>
    <t>Államháztartáson belüli megelőlegezések törlesztése (&gt;=16) (B815)</t>
  </si>
  <si>
    <t>ebből: központi alrendszer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</si>
  <si>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</si>
  <si>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</si>
  <si>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</si>
  <si>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</si>
  <si>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</si>
  <si>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</si>
  <si>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(=04+10+13+14+15+17+18+19+22)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</si>
  <si>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</si>
  <si>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</si>
  <si>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</si>
  <si>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</si>
  <si>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</si>
  <si>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</si>
  <si>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</si>
  <si>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</si>
  <si>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</si>
  <si>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Teljesítés 2024.12.31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</si>
</sst>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1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7"/>
      <name val="Times New Roman"/>
      <family val="1"/>
      <charset val="238"/>
    </font>
    <font>
      <sz val="10"/>
      <name val="Calibri"/>
    </font>
    <font>
      <b/>
      <sz val="10"/>
      <color indexed="8"/>
      <name val="Calibri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indent="2"/>
    </xf>
    <xf numFmtId="0" fontId="6" fillId="0" borderId="0" xfId="0" applyFont="1"/>
    <xf numFmtId="10" fontId="6" fillId="0" borderId="0" xfId="0" applyNumberFormat="1" applyFont="1"/>
    <xf numFmtId="0" fontId="1" fillId="0" borderId="0" xfId="0" applyFont="1"/>
    <xf numFmtId="10" fontId="1" fillId="0" borderId="0" xfId="0" applyNumberFormat="1" applyFont="1"/>
    <xf numFmtId="3" fontId="6" fillId="0" borderId="0" xfId="0" applyNumberFormat="1" applyFont="1"/>
    <xf numFmtId="3" fontId="1" fillId="0" borderId="0" xfId="0" applyNumberFormat="1" applyFont="1"/>
    <xf numFmtId="0" fontId="3" fillId="0" borderId="0" xfId="0" applyFont="1"/>
    <xf numFmtId="10" fontId="3" fillId="0" borderId="0" xfId="0" applyNumberFormat="1" applyFont="1"/>
    <xf numFmtId="10" fontId="0" fillId="0" borderId="0" xfId="0" applyNumberFormat="1"/>
    <xf numFmtId="0" fontId="7" fillId="0" borderId="0" xfId="0" applyFont="1"/>
    <xf numFmtId="10" fontId="7" fillId="0" borderId="0" xfId="0" applyNumberFormat="1" applyFont="1"/>
    <xf numFmtId="0" fontId="8" fillId="0" borderId="0" xfId="0" applyFont="1" applyAlignment="1">
      <alignment horizontal="left" vertical="center"/>
    </xf>
    <xf numFmtId="3" fontId="9" fillId="0" borderId="0" xfId="0" applyNumberFormat="1" applyFont="1"/>
    <xf numFmtId="10" fontId="9" fillId="0" borderId="0" xfId="0" applyNumberFormat="1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3" fontId="3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/>
    <xf numFmtId="3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3" fontId="3" fillId="5" borderId="1" xfId="0" applyNumberFormat="1" applyFont="1" applyFill="1" applyBorder="1" applyAlignment="1">
      <alignment horizontal="right" vertical="center"/>
    </xf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10" fontId="3" fillId="4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10" fontId="3" fillId="4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0" fontId="3" fillId="0" borderId="6" xfId="0" applyNumberFormat="1" applyFont="1" applyBorder="1" applyAlignment="1">
      <alignment horizontal="right" vertical="center"/>
    </xf>
    <xf numFmtId="10" fontId="1" fillId="0" borderId="6" xfId="0" applyNumberFormat="1" applyFont="1" applyBorder="1" applyAlignment="1">
      <alignment horizontal="right" vertical="center"/>
    </xf>
    <xf numFmtId="0" fontId="11" fillId="0" borderId="5" xfId="0" applyFont="1" applyBorder="1"/>
    <xf numFmtId="10" fontId="12" fillId="0" borderId="6" xfId="0" applyNumberFormat="1" applyFont="1" applyBorder="1" applyAlignment="1">
      <alignment horizontal="right" vertical="center"/>
    </xf>
    <xf numFmtId="0" fontId="5" fillId="0" borderId="7" xfId="0" applyFont="1" applyBorder="1"/>
    <xf numFmtId="0" fontId="3" fillId="0" borderId="8" xfId="0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/>
    </xf>
    <xf numFmtId="3" fontId="3" fillId="6" borderId="8" xfId="0" applyNumberFormat="1" applyFont="1" applyFill="1" applyBorder="1" applyAlignment="1">
      <alignment horizontal="right" vertical="center"/>
    </xf>
    <xf numFmtId="10" fontId="3" fillId="0" borderId="8" xfId="0" applyNumberFormat="1" applyFont="1" applyBorder="1" applyAlignment="1">
      <alignment horizontal="right" vertical="center"/>
    </xf>
    <xf numFmtId="0" fontId="5" fillId="0" borderId="8" xfId="0" applyFont="1" applyBorder="1"/>
    <xf numFmtId="10" fontId="3" fillId="0" borderId="9" xfId="0" applyNumberFormat="1" applyFont="1" applyBorder="1" applyAlignment="1">
      <alignment horizontal="right" vertical="center"/>
    </xf>
    <xf numFmtId="49" fontId="14" fillId="0" borderId="1" xfId="0" applyNumberFormat="1" applyFont="1" applyBorder="1"/>
    <xf numFmtId="0" fontId="15" fillId="7" borderId="0" xfId="0" applyFont="1" applyFill="1" applyAlignment="1">
      <alignment horizontal="center" vertical="top" wrapText="1"/>
    </xf>
    <xf numFmtId="3" fontId="0" fillId="0" borderId="0" xfId="0" applyNumberFormat="1"/>
    <xf numFmtId="0" fontId="17" fillId="0" borderId="1" xfId="0" applyFont="1" applyBorder="1" applyAlignment="1">
      <alignment horizontal="left" vertical="center" wrapText="1" indent="2"/>
    </xf>
    <xf numFmtId="3" fontId="17" fillId="0" borderId="1" xfId="0" applyNumberFormat="1" applyFont="1" applyBorder="1" applyAlignment="1">
      <alignment horizontal="right" vertical="center"/>
    </xf>
    <xf numFmtId="10" fontId="17" fillId="0" borderId="6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3" fontId="18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3" fontId="19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15" fillId="7" borderId="0" xfId="0" applyFont="1" applyFill="1" applyAlignment="1">
      <alignment horizontal="center" vertical="top" wrapText="1"/>
    </xf>
    <xf numFmtId="0" fontId="0" fillId="0" borderId="0" xfId="0"/>
    <xf numFmtId="3" fontId="20" fillId="0" borderId="1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3" fontId="20" fillId="0" borderId="8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18DE-6720-40BC-B562-3454DD36356B}">
  <sheetPr>
    <tabColor rgb="FFFF0000"/>
    <pageSetUpPr fitToPage="1"/>
  </sheetPr>
  <dimension ref="A1:N178"/>
  <sheetViews>
    <sheetView tabSelected="1" topLeftCell="B1" workbookViewId="0">
      <selection activeCell="L35" sqref="L35"/>
    </sheetView>
  </sheetViews>
  <sheetFormatPr defaultRowHeight="14.4" x14ac:dyDescent="0.3"/>
  <cols>
    <col min="1" max="1" width="3" bestFit="1" customWidth="1"/>
    <col min="2" max="2" width="63.109375" customWidth="1"/>
    <col min="3" max="3" width="14.6640625" style="15" bestFit="1" customWidth="1"/>
    <col min="4" max="5" width="14" style="15" customWidth="1"/>
    <col min="6" max="6" width="14.109375" style="15" bestFit="1" customWidth="1"/>
    <col min="7" max="7" width="12.33203125" style="16" bestFit="1" customWidth="1"/>
    <col min="8" max="8" width="4.88671875" bestFit="1" customWidth="1"/>
    <col min="9" max="9" width="52.33203125" bestFit="1" customWidth="1"/>
    <col min="10" max="10" width="15.33203125" customWidth="1"/>
    <col min="11" max="11" width="12.33203125" bestFit="1" customWidth="1"/>
    <col min="12" max="12" width="12.33203125" customWidth="1"/>
    <col min="13" max="13" width="14.109375" bestFit="1" customWidth="1"/>
    <col min="14" max="14" width="12.33203125" style="23" bestFit="1" customWidth="1"/>
  </cols>
  <sheetData>
    <row r="1" spans="1:14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6" x14ac:dyDescent="0.3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5.6" x14ac:dyDescent="0.3">
      <c r="A3" s="72" t="s">
        <v>73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5" thickBot="1" x14ac:dyDescent="0.3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39.6" x14ac:dyDescent="0.3">
      <c r="A5" s="39"/>
      <c r="B5" s="40" t="s">
        <v>2</v>
      </c>
      <c r="C5" s="41" t="s">
        <v>620</v>
      </c>
      <c r="D5" s="42" t="s">
        <v>3</v>
      </c>
      <c r="E5" s="43" t="s">
        <v>985</v>
      </c>
      <c r="F5" s="43" t="s">
        <v>621</v>
      </c>
      <c r="G5" s="44" t="s">
        <v>4</v>
      </c>
      <c r="H5" s="45"/>
      <c r="I5" s="40" t="s">
        <v>5</v>
      </c>
      <c r="J5" s="41" t="s">
        <v>620</v>
      </c>
      <c r="K5" s="42" t="s">
        <v>3</v>
      </c>
      <c r="L5" s="43" t="s">
        <v>985</v>
      </c>
      <c r="M5" s="43" t="s">
        <v>621</v>
      </c>
      <c r="N5" s="46" t="s">
        <v>4</v>
      </c>
    </row>
    <row r="6" spans="1:14" x14ac:dyDescent="0.3">
      <c r="A6" s="47"/>
      <c r="B6" s="2" t="s">
        <v>6</v>
      </c>
      <c r="C6" s="3">
        <f>C7+C17</f>
        <v>2438567000</v>
      </c>
      <c r="D6" s="3">
        <f>D7+D17</f>
        <v>2428474013</v>
      </c>
      <c r="E6" s="75">
        <v>2973164848</v>
      </c>
      <c r="F6" s="31">
        <f>F7+F17</f>
        <v>2278483599</v>
      </c>
      <c r="G6" s="4">
        <f>F6/D6</f>
        <v>0.93823676382902266</v>
      </c>
      <c r="H6" s="1"/>
      <c r="I6" s="2" t="s">
        <v>7</v>
      </c>
      <c r="J6" s="5">
        <f>J7+J17</f>
        <v>3935567000</v>
      </c>
      <c r="K6" s="5">
        <f>K7+K17</f>
        <v>3927354684</v>
      </c>
      <c r="L6" s="76">
        <v>3058385101</v>
      </c>
      <c r="M6" s="38">
        <f>M7+M17</f>
        <v>2853596456</v>
      </c>
      <c r="N6" s="48">
        <f t="shared" ref="N6:N20" si="0">M6/K6</f>
        <v>0.72659504567426025</v>
      </c>
    </row>
    <row r="7" spans="1:14" x14ac:dyDescent="0.3">
      <c r="A7" s="47"/>
      <c r="B7" s="6" t="s">
        <v>8</v>
      </c>
      <c r="C7" s="5">
        <f>SUM(C8:C11)</f>
        <v>1951060435</v>
      </c>
      <c r="D7" s="5">
        <f>SUM(D8:D11)</f>
        <v>1941176741</v>
      </c>
      <c r="E7" s="76">
        <v>2960309594</v>
      </c>
      <c r="F7" s="5">
        <f>SUM(F8:F14)</f>
        <v>2045815946</v>
      </c>
      <c r="G7" s="4">
        <f>F7/D7</f>
        <v>1.0539050374908649</v>
      </c>
      <c r="H7" s="1"/>
      <c r="I7" s="6" t="s">
        <v>9</v>
      </c>
      <c r="J7" s="5">
        <f>J8+J9+J10+J11+J12</f>
        <v>2858949000</v>
      </c>
      <c r="K7" s="5">
        <f>K8+K9+K10+K11+K12</f>
        <v>2880385139</v>
      </c>
      <c r="L7" s="76">
        <v>2168317595</v>
      </c>
      <c r="M7" s="5">
        <f t="shared" ref="M7" si="1">M8+M9+M10+M11+M12</f>
        <v>2231050418</v>
      </c>
      <c r="N7" s="48">
        <f t="shared" si="0"/>
        <v>0.77456670213711998</v>
      </c>
    </row>
    <row r="8" spans="1:14" x14ac:dyDescent="0.3">
      <c r="A8" s="47" t="s">
        <v>10</v>
      </c>
      <c r="B8" s="7" t="s">
        <v>11</v>
      </c>
      <c r="C8" s="8">
        <f>+'02'!C48</f>
        <v>945993451</v>
      </c>
      <c r="D8" s="8">
        <f>+'02'!D48</f>
        <v>936109757</v>
      </c>
      <c r="E8" s="77">
        <v>918642033</v>
      </c>
      <c r="F8" s="8">
        <f>+'02'!E48</f>
        <v>937828271</v>
      </c>
      <c r="G8" s="9">
        <f t="shared" ref="G8:G11" si="2">F8/D8</f>
        <v>1.0018358039611801</v>
      </c>
      <c r="H8" s="10" t="s">
        <v>12</v>
      </c>
      <c r="I8" s="7" t="s">
        <v>13</v>
      </c>
      <c r="J8" s="8">
        <f>+'01'!C23</f>
        <v>1117445000</v>
      </c>
      <c r="K8" s="8">
        <f>+'01'!D23</f>
        <v>1133489381</v>
      </c>
      <c r="L8" s="77">
        <v>906307900</v>
      </c>
      <c r="M8" s="8">
        <f>+'01'!E23</f>
        <v>1092042473</v>
      </c>
      <c r="N8" s="49">
        <f t="shared" si="0"/>
        <v>0.96343423353165047</v>
      </c>
    </row>
    <row r="9" spans="1:14" x14ac:dyDescent="0.3">
      <c r="A9" s="47" t="s">
        <v>14</v>
      </c>
      <c r="B9" s="7" t="s">
        <v>57</v>
      </c>
      <c r="C9" s="8">
        <f>+'02'!C184</f>
        <v>753000000</v>
      </c>
      <c r="D9" s="8">
        <f>+'02'!D184</f>
        <v>753000000</v>
      </c>
      <c r="E9" s="77">
        <v>726637992</v>
      </c>
      <c r="F9" s="8">
        <f>+'02'!E184</f>
        <v>803651934</v>
      </c>
      <c r="G9" s="9">
        <f t="shared" si="2"/>
        <v>1.0672668446215139</v>
      </c>
      <c r="H9" s="10" t="s">
        <v>15</v>
      </c>
      <c r="I9" s="11" t="s">
        <v>16</v>
      </c>
      <c r="J9" s="8">
        <f>+'01'!C24</f>
        <v>161286000</v>
      </c>
      <c r="K9" s="8">
        <f>+'01'!D24</f>
        <v>164102000</v>
      </c>
      <c r="L9" s="77">
        <v>123028284</v>
      </c>
      <c r="M9" s="8">
        <f>+'01'!E24</f>
        <v>151762301</v>
      </c>
      <c r="N9" s="49">
        <f t="shared" si="0"/>
        <v>0.92480470073490872</v>
      </c>
    </row>
    <row r="10" spans="1:14" x14ac:dyDescent="0.3">
      <c r="A10" s="47" t="s">
        <v>17</v>
      </c>
      <c r="B10" s="7" t="s">
        <v>58</v>
      </c>
      <c r="C10" s="8">
        <f>+'02'!C221</f>
        <v>252066984</v>
      </c>
      <c r="D10" s="8">
        <f>+'02'!D221</f>
        <v>252066984</v>
      </c>
      <c r="E10" s="77">
        <v>1313536569</v>
      </c>
      <c r="F10" s="8">
        <f>+'02'!E221</f>
        <v>303865741</v>
      </c>
      <c r="G10" s="9">
        <f t="shared" si="2"/>
        <v>1.2054960002219093</v>
      </c>
      <c r="H10" s="10" t="s">
        <v>18</v>
      </c>
      <c r="I10" s="11" t="s">
        <v>19</v>
      </c>
      <c r="J10" s="8">
        <f>+'01'!C67</f>
        <v>854050000</v>
      </c>
      <c r="K10" s="8">
        <f>+'01'!D67</f>
        <v>913567783</v>
      </c>
      <c r="L10" s="77">
        <v>1029996495</v>
      </c>
      <c r="M10" s="8">
        <f>+'01'!E67</f>
        <v>846337346</v>
      </c>
      <c r="N10" s="49">
        <f t="shared" si="0"/>
        <v>0.92640892306947742</v>
      </c>
    </row>
    <row r="11" spans="1:14" x14ac:dyDescent="0.3">
      <c r="A11" s="47" t="s">
        <v>20</v>
      </c>
      <c r="B11" s="7" t="s">
        <v>59</v>
      </c>
      <c r="C11" s="8">
        <f>+'02'!C258</f>
        <v>0</v>
      </c>
      <c r="D11" s="8">
        <f>+'02'!D258</f>
        <v>0</v>
      </c>
      <c r="E11" s="77">
        <v>1493000</v>
      </c>
      <c r="F11" s="8">
        <f>+'02'!E258</f>
        <v>470000</v>
      </c>
      <c r="G11" s="9" t="e">
        <f t="shared" si="2"/>
        <v>#DIV/0!</v>
      </c>
      <c r="H11" s="10" t="s">
        <v>21</v>
      </c>
      <c r="I11" s="11" t="s">
        <v>22</v>
      </c>
      <c r="J11" s="8">
        <f>+'01'!C127</f>
        <v>12000000</v>
      </c>
      <c r="K11" s="8">
        <f>+'01'!D127</f>
        <v>12000000</v>
      </c>
      <c r="L11" s="77">
        <v>9455252</v>
      </c>
      <c r="M11" s="8">
        <f>+'01'!E127</f>
        <v>10167398</v>
      </c>
      <c r="N11" s="49">
        <f t="shared" si="0"/>
        <v>0.8472831666666667</v>
      </c>
    </row>
    <row r="12" spans="1:14" x14ac:dyDescent="0.3">
      <c r="A12" s="47"/>
      <c r="B12" s="7"/>
      <c r="C12" s="8"/>
      <c r="D12" s="8"/>
      <c r="E12" s="77"/>
      <c r="F12" s="8"/>
      <c r="G12" s="9"/>
      <c r="H12" s="10" t="s">
        <v>23</v>
      </c>
      <c r="I12" s="11" t="s">
        <v>24</v>
      </c>
      <c r="J12" s="8">
        <f>+'01'!C197</f>
        <v>714168000</v>
      </c>
      <c r="K12" s="8">
        <f>+'01'!D197</f>
        <v>657225975</v>
      </c>
      <c r="L12" s="77">
        <v>99529664</v>
      </c>
      <c r="M12" s="8">
        <f>+'01'!E197</f>
        <v>130740900</v>
      </c>
      <c r="N12" s="49">
        <f t="shared" si="0"/>
        <v>0.19892838228129983</v>
      </c>
    </row>
    <row r="13" spans="1:14" x14ac:dyDescent="0.3">
      <c r="A13" s="47"/>
      <c r="B13" s="7"/>
      <c r="C13" s="8"/>
      <c r="D13" s="8"/>
      <c r="E13" s="77"/>
      <c r="F13" s="8"/>
      <c r="G13" s="9"/>
      <c r="H13" s="10"/>
      <c r="I13" s="62" t="s">
        <v>622</v>
      </c>
      <c r="J13" s="63">
        <f>+'01'!C196</f>
        <v>586450000</v>
      </c>
      <c r="K13" s="63">
        <f>+'01'!D196</f>
        <v>521609208</v>
      </c>
      <c r="L13" s="78">
        <v>0</v>
      </c>
      <c r="M13" s="63">
        <f>+'01'!E196</f>
        <v>0</v>
      </c>
      <c r="N13" s="64">
        <f t="shared" si="0"/>
        <v>0</v>
      </c>
    </row>
    <row r="14" spans="1:14" x14ac:dyDescent="0.3">
      <c r="A14" s="47"/>
      <c r="B14" s="7"/>
      <c r="C14" s="8"/>
      <c r="D14" s="8"/>
      <c r="E14" s="77"/>
      <c r="F14" s="8"/>
      <c r="G14" s="9"/>
      <c r="H14" s="10"/>
      <c r="I14" s="62" t="s">
        <v>69</v>
      </c>
      <c r="J14" s="63">
        <f>+'01'!C130</f>
        <v>2750000</v>
      </c>
      <c r="K14" s="63">
        <f>+'01'!D130</f>
        <v>4215562</v>
      </c>
      <c r="L14" s="78">
        <v>5670187</v>
      </c>
      <c r="M14" s="63">
        <f>+'01'!E130</f>
        <v>4215562</v>
      </c>
      <c r="N14" s="64">
        <f t="shared" si="0"/>
        <v>1</v>
      </c>
    </row>
    <row r="15" spans="1:14" x14ac:dyDescent="0.3">
      <c r="A15" s="47"/>
      <c r="B15" s="7"/>
      <c r="C15" s="8"/>
      <c r="D15" s="8"/>
      <c r="E15" s="77"/>
      <c r="F15" s="8"/>
      <c r="G15" s="9"/>
      <c r="H15" s="10"/>
      <c r="I15" s="62" t="s">
        <v>71</v>
      </c>
      <c r="J15" s="63">
        <f>+'01'!C131</f>
        <v>32788000</v>
      </c>
      <c r="K15" s="63">
        <f>+'01'!D131</f>
        <v>39184205</v>
      </c>
      <c r="L15" s="78">
        <v>9965918</v>
      </c>
      <c r="M15" s="63">
        <f>+'01'!E131</f>
        <v>36561212</v>
      </c>
      <c r="N15" s="64">
        <f t="shared" si="0"/>
        <v>0.93305994086137511</v>
      </c>
    </row>
    <row r="16" spans="1:14" x14ac:dyDescent="0.3">
      <c r="A16" s="47"/>
      <c r="B16" s="7"/>
      <c r="C16" s="8"/>
      <c r="D16" s="8"/>
      <c r="E16" s="77"/>
      <c r="F16" s="8"/>
      <c r="G16" s="9"/>
      <c r="H16" s="59" t="s">
        <v>56</v>
      </c>
      <c r="I16" s="62" t="s">
        <v>70</v>
      </c>
      <c r="J16" s="63">
        <f>+'01'!C157+'01'!C185</f>
        <v>92180000</v>
      </c>
      <c r="K16" s="63">
        <f>+'01'!D157+'01'!D185</f>
        <v>92217000</v>
      </c>
      <c r="L16" s="78">
        <v>83893559</v>
      </c>
      <c r="M16" s="63">
        <f>+'01'!E157+'01'!E185</f>
        <v>89964126</v>
      </c>
      <c r="N16" s="64">
        <f t="shared" si="0"/>
        <v>0.97556986238979793</v>
      </c>
    </row>
    <row r="17" spans="1:14" x14ac:dyDescent="0.3">
      <c r="A17" s="47"/>
      <c r="B17" s="6" t="s">
        <v>25</v>
      </c>
      <c r="C17" s="5">
        <f>SUM(C18:C20)</f>
        <v>487506565</v>
      </c>
      <c r="D17" s="5">
        <f>SUM(D18:D20)</f>
        <v>487297272</v>
      </c>
      <c r="E17" s="76">
        <v>12855254</v>
      </c>
      <c r="F17" s="5">
        <f t="shared" ref="F17" si="3">SUM(F18:F20)</f>
        <v>232667653</v>
      </c>
      <c r="G17" s="4">
        <f t="shared" ref="G17:G19" si="4">F17/D17</f>
        <v>0.47746553565766731</v>
      </c>
      <c r="H17" s="10"/>
      <c r="I17" s="6" t="s">
        <v>26</v>
      </c>
      <c r="J17" s="5">
        <f>J18+J19+J20</f>
        <v>1076618000</v>
      </c>
      <c r="K17" s="5">
        <f>K18+K19+K20</f>
        <v>1046969545</v>
      </c>
      <c r="L17" s="76">
        <v>890067506</v>
      </c>
      <c r="M17" s="5">
        <f t="shared" ref="M17" si="5">M18+M19+M20</f>
        <v>622546038</v>
      </c>
      <c r="N17" s="48">
        <f t="shared" si="0"/>
        <v>0.59461714141837807</v>
      </c>
    </row>
    <row r="18" spans="1:14" x14ac:dyDescent="0.3">
      <c r="A18" s="47" t="s">
        <v>27</v>
      </c>
      <c r="B18" s="7" t="s">
        <v>28</v>
      </c>
      <c r="C18" s="8">
        <f>+'02'!C84</f>
        <v>419606565</v>
      </c>
      <c r="D18" s="8">
        <f>+'02'!D84</f>
        <v>419397272</v>
      </c>
      <c r="E18" s="77">
        <v>8689903</v>
      </c>
      <c r="F18" s="8">
        <f>+'02'!E84</f>
        <v>176972545</v>
      </c>
      <c r="G18" s="9">
        <f t="shared" si="4"/>
        <v>0.42196875567659869</v>
      </c>
      <c r="H18" s="10" t="s">
        <v>29</v>
      </c>
      <c r="I18" s="7" t="s">
        <v>30</v>
      </c>
      <c r="J18" s="8">
        <f>+'01'!C208</f>
        <v>1039123000</v>
      </c>
      <c r="K18" s="8">
        <f>+'01'!D208</f>
        <v>1006593909</v>
      </c>
      <c r="L18" s="77">
        <v>606886108</v>
      </c>
      <c r="M18" s="8">
        <f>+'01'!E208</f>
        <v>602912630</v>
      </c>
      <c r="N18" s="49">
        <f t="shared" si="0"/>
        <v>0.59896312168127774</v>
      </c>
    </row>
    <row r="19" spans="1:14" x14ac:dyDescent="0.3">
      <c r="A19" s="47" t="s">
        <v>31</v>
      </c>
      <c r="B19" s="7" t="s">
        <v>32</v>
      </c>
      <c r="C19" s="8">
        <f>+'02'!C232</f>
        <v>67900000</v>
      </c>
      <c r="D19" s="8">
        <f>+'02'!D232</f>
        <v>67900000</v>
      </c>
      <c r="E19" s="77">
        <v>4165351</v>
      </c>
      <c r="F19" s="8">
        <f>+'02'!E232</f>
        <v>53551178</v>
      </c>
      <c r="G19" s="9">
        <f t="shared" si="4"/>
        <v>0.78867714285714285</v>
      </c>
      <c r="H19" s="10" t="s">
        <v>33</v>
      </c>
      <c r="I19" s="7" t="s">
        <v>34</v>
      </c>
      <c r="J19" s="8">
        <f>+'01'!C213</f>
        <v>27995000</v>
      </c>
      <c r="K19" s="8">
        <f>+'01'!D213</f>
        <v>28892636</v>
      </c>
      <c r="L19" s="77">
        <v>71621061</v>
      </c>
      <c r="M19" s="8">
        <f>+'01'!E213</f>
        <v>8150408</v>
      </c>
      <c r="N19" s="49">
        <f t="shared" si="0"/>
        <v>0.28209291807088838</v>
      </c>
    </row>
    <row r="20" spans="1:14" x14ac:dyDescent="0.3">
      <c r="A20" s="47" t="s">
        <v>35</v>
      </c>
      <c r="B20" s="7" t="s">
        <v>36</v>
      </c>
      <c r="C20" s="8">
        <f>+'02'!C284</f>
        <v>0</v>
      </c>
      <c r="D20" s="8">
        <f>+'02'!D284</f>
        <v>0</v>
      </c>
      <c r="E20" s="77">
        <v>0</v>
      </c>
      <c r="F20" s="8">
        <f>+'02'!E284</f>
        <v>2143930</v>
      </c>
      <c r="G20" s="9" t="s">
        <v>60</v>
      </c>
      <c r="H20" s="10" t="s">
        <v>37</v>
      </c>
      <c r="I20" s="7" t="s">
        <v>38</v>
      </c>
      <c r="J20" s="8">
        <f>+'01'!C275</f>
        <v>9500000</v>
      </c>
      <c r="K20" s="8">
        <f>+'01'!D275</f>
        <v>11483000</v>
      </c>
      <c r="L20" s="77">
        <v>211560337</v>
      </c>
      <c r="M20" s="8">
        <f>+'01'!E275</f>
        <v>11483000</v>
      </c>
      <c r="N20" s="49">
        <f t="shared" si="0"/>
        <v>1</v>
      </c>
    </row>
    <row r="21" spans="1:14" x14ac:dyDescent="0.3">
      <c r="A21" s="47"/>
      <c r="B21" s="7"/>
      <c r="C21" s="8"/>
      <c r="D21" s="8"/>
      <c r="E21" s="77"/>
      <c r="F21" s="8"/>
      <c r="G21" s="9"/>
      <c r="H21" s="10"/>
      <c r="I21" s="12"/>
      <c r="J21" s="8"/>
      <c r="K21" s="8"/>
      <c r="L21" s="77"/>
      <c r="M21" s="8"/>
      <c r="N21" s="49"/>
    </row>
    <row r="22" spans="1:14" x14ac:dyDescent="0.3">
      <c r="A22" s="47"/>
      <c r="B22" s="7"/>
      <c r="C22" s="8"/>
      <c r="D22" s="8"/>
      <c r="E22" s="77"/>
      <c r="F22" s="8"/>
      <c r="G22" s="9"/>
      <c r="H22" s="10"/>
      <c r="I22" s="12"/>
      <c r="J22" s="8"/>
      <c r="K22" s="8"/>
      <c r="L22" s="77"/>
      <c r="M22" s="8"/>
      <c r="N22" s="49"/>
    </row>
    <row r="23" spans="1:14" x14ac:dyDescent="0.3">
      <c r="A23" s="47" t="s">
        <v>39</v>
      </c>
      <c r="B23" s="13" t="s">
        <v>40</v>
      </c>
      <c r="C23" s="5"/>
      <c r="D23" s="5"/>
      <c r="E23" s="76"/>
      <c r="F23" s="5"/>
      <c r="G23" s="4"/>
      <c r="H23" s="10" t="s">
        <v>41</v>
      </c>
      <c r="I23" s="13" t="s">
        <v>42</v>
      </c>
      <c r="J23" s="5"/>
      <c r="K23" s="5"/>
      <c r="L23" s="76"/>
      <c r="M23" s="5"/>
      <c r="N23" s="48"/>
    </row>
    <row r="24" spans="1:14" x14ac:dyDescent="0.3">
      <c r="A24" s="47"/>
      <c r="B24" s="6" t="s">
        <v>43</v>
      </c>
      <c r="C24" s="5">
        <f>C25+C29</f>
        <v>1497000000</v>
      </c>
      <c r="D24" s="5">
        <f>D25+D28</f>
        <v>1527583726</v>
      </c>
      <c r="E24" s="76">
        <v>11659583099</v>
      </c>
      <c r="F24" s="38">
        <f>F25+F26+F29+F28+ F30</f>
        <v>7630799473</v>
      </c>
      <c r="G24" s="4">
        <f t="shared" ref="G24:G25" si="6">F24/D24</f>
        <v>4.995339596200961</v>
      </c>
      <c r="H24" s="10"/>
      <c r="I24" s="6" t="s">
        <v>44</v>
      </c>
      <c r="J24" s="5">
        <f>SUM(J25:J25)</f>
        <v>0</v>
      </c>
      <c r="K24" s="5">
        <f>SUM(K25:K25)</f>
        <v>31946276</v>
      </c>
      <c r="L24" s="76">
        <v>10075482380</v>
      </c>
      <c r="M24" s="38">
        <f>SUM(M25:M30)</f>
        <v>6121946276</v>
      </c>
      <c r="N24" s="48">
        <f>M24/K24</f>
        <v>191.63254821939182</v>
      </c>
    </row>
    <row r="25" spans="1:14" x14ac:dyDescent="0.3">
      <c r="A25" s="47"/>
      <c r="B25" s="7" t="s">
        <v>45</v>
      </c>
      <c r="C25" s="8">
        <f>+'04'!C14</f>
        <v>1497000000</v>
      </c>
      <c r="D25" s="8">
        <f>+'04'!D14</f>
        <v>1527583726</v>
      </c>
      <c r="E25" s="77">
        <v>1586880044</v>
      </c>
      <c r="F25" s="8">
        <f>+'04'!E14</f>
        <v>1498880466</v>
      </c>
      <c r="G25" s="9">
        <f t="shared" si="6"/>
        <v>0.98121002501436705</v>
      </c>
      <c r="H25" s="10" t="s">
        <v>46</v>
      </c>
      <c r="I25" s="14" t="s">
        <v>47</v>
      </c>
      <c r="J25" s="8">
        <f>+'03'!C23</f>
        <v>0</v>
      </c>
      <c r="K25" s="8">
        <f>+'03'!D23</f>
        <v>31946276</v>
      </c>
      <c r="L25" s="77">
        <v>31482380</v>
      </c>
      <c r="M25" s="8">
        <f>+'03'!E23</f>
        <v>31946276</v>
      </c>
      <c r="N25" s="49">
        <f>M25/K25</f>
        <v>1</v>
      </c>
    </row>
    <row r="26" spans="1:14" x14ac:dyDescent="0.3">
      <c r="A26" s="47"/>
      <c r="B26" s="7" t="s">
        <v>49</v>
      </c>
      <c r="C26" s="8">
        <f>+'04'!C17</f>
        <v>0</v>
      </c>
      <c r="D26" s="8">
        <f>+'04'!D17</f>
        <v>3243221</v>
      </c>
      <c r="E26" s="77">
        <v>28703055</v>
      </c>
      <c r="F26" s="8">
        <f>+'04'!E17</f>
        <v>41919007</v>
      </c>
      <c r="G26" s="9" t="s">
        <v>60</v>
      </c>
      <c r="H26" s="10"/>
      <c r="I26" s="6" t="s">
        <v>48</v>
      </c>
      <c r="J26" s="5">
        <v>0</v>
      </c>
      <c r="K26" s="5">
        <v>0</v>
      </c>
      <c r="L26" s="76">
        <v>0</v>
      </c>
      <c r="M26" s="5">
        <v>0</v>
      </c>
      <c r="N26" s="48">
        <v>0</v>
      </c>
    </row>
    <row r="27" spans="1:14" x14ac:dyDescent="0.3">
      <c r="A27" s="47"/>
      <c r="B27" s="6" t="s">
        <v>50</v>
      </c>
      <c r="C27" s="8"/>
      <c r="D27" s="8"/>
      <c r="E27" s="77"/>
      <c r="F27" s="8"/>
      <c r="G27" s="9" t="s">
        <v>60</v>
      </c>
      <c r="H27" s="10"/>
      <c r="I27" s="6"/>
      <c r="J27" s="5"/>
      <c r="K27" s="5"/>
      <c r="L27" s="76"/>
      <c r="M27" s="5"/>
      <c r="N27" s="48"/>
    </row>
    <row r="28" spans="1:14" x14ac:dyDescent="0.3">
      <c r="A28" s="47"/>
      <c r="B28" s="32" t="s">
        <v>54</v>
      </c>
      <c r="C28" s="33">
        <f>+'04'!C21</f>
        <v>0</v>
      </c>
      <c r="D28" s="33">
        <f>+'04'!D21</f>
        <v>0</v>
      </c>
      <c r="E28" s="78">
        <v>10044000000</v>
      </c>
      <c r="F28" s="33">
        <f>+'04'!E21</f>
        <v>6090000000</v>
      </c>
      <c r="G28" s="9">
        <v>0</v>
      </c>
      <c r="H28" s="10"/>
      <c r="I28" s="32" t="s">
        <v>55</v>
      </c>
      <c r="J28" s="33">
        <f>+'03'!C25</f>
        <v>0</v>
      </c>
      <c r="K28" s="33">
        <f>+'03'!D25</f>
        <v>0</v>
      </c>
      <c r="L28" s="78">
        <v>10044000000</v>
      </c>
      <c r="M28" s="33">
        <f>+'03'!E25</f>
        <v>6090000000</v>
      </c>
      <c r="N28" s="48"/>
    </row>
    <row r="29" spans="1:14" x14ac:dyDescent="0.3">
      <c r="A29" s="47"/>
      <c r="B29" s="6"/>
      <c r="C29" s="8"/>
      <c r="D29" s="8"/>
      <c r="E29" s="77"/>
      <c r="F29" s="8"/>
      <c r="G29" s="9"/>
      <c r="H29" s="10"/>
      <c r="I29" s="6"/>
      <c r="J29" s="5"/>
      <c r="K29" s="5"/>
      <c r="L29" s="76"/>
      <c r="M29" s="5"/>
      <c r="N29" s="48"/>
    </row>
    <row r="30" spans="1:14" s="37" customFormat="1" x14ac:dyDescent="0.3">
      <c r="A30" s="50"/>
      <c r="B30" s="32"/>
      <c r="C30" s="33"/>
      <c r="D30" s="33"/>
      <c r="E30" s="78"/>
      <c r="F30" s="33"/>
      <c r="G30" s="34"/>
      <c r="H30" s="35"/>
      <c r="I30" s="32"/>
      <c r="J30" s="36"/>
      <c r="K30" s="36"/>
      <c r="L30" s="80"/>
      <c r="M30" s="33"/>
      <c r="N30" s="51"/>
    </row>
    <row r="31" spans="1:14" ht="15" thickBot="1" x14ac:dyDescent="0.35">
      <c r="A31" s="52"/>
      <c r="B31" s="53" t="s">
        <v>51</v>
      </c>
      <c r="C31" s="54">
        <f>C6+C24</f>
        <v>3935567000</v>
      </c>
      <c r="D31" s="54">
        <f>D6+D24</f>
        <v>3956057739</v>
      </c>
      <c r="E31" s="79">
        <v>14632747947</v>
      </c>
      <c r="F31" s="55">
        <f>F6+F24</f>
        <v>9909283072</v>
      </c>
      <c r="G31" s="56">
        <f>F31/D31</f>
        <v>2.5048378273934997</v>
      </c>
      <c r="H31" s="57"/>
      <c r="I31" s="53" t="s">
        <v>52</v>
      </c>
      <c r="J31" s="54">
        <f>J6+J24</f>
        <v>3935567000</v>
      </c>
      <c r="K31" s="54">
        <f>K6+K24</f>
        <v>3959300960</v>
      </c>
      <c r="L31" s="79">
        <v>13133867481</v>
      </c>
      <c r="M31" s="55">
        <f>M6+M24</f>
        <v>8975542732</v>
      </c>
      <c r="N31" s="58">
        <f>M31/K31</f>
        <v>2.2669513691123901</v>
      </c>
    </row>
    <row r="32" spans="1:14" x14ac:dyDescent="0.3">
      <c r="C32" s="19"/>
      <c r="D32" s="19"/>
      <c r="E32" s="19"/>
      <c r="F32" s="19"/>
      <c r="H32" s="17"/>
      <c r="I32" s="17"/>
      <c r="J32" s="20"/>
      <c r="K32" s="20"/>
      <c r="L32" s="20"/>
      <c r="M32" s="20"/>
      <c r="N32" s="18"/>
    </row>
    <row r="33" spans="1:14" x14ac:dyDescent="0.3">
      <c r="D33" s="15" t="s">
        <v>72</v>
      </c>
      <c r="E33" s="19">
        <f>+E31-E28</f>
        <v>4588747947</v>
      </c>
      <c r="F33" s="19">
        <f>+F31-F28</f>
        <v>3819283072</v>
      </c>
      <c r="H33" s="17"/>
      <c r="I33" s="20"/>
      <c r="J33" s="20"/>
      <c r="K33" s="15" t="s">
        <v>72</v>
      </c>
      <c r="L33" s="19">
        <f>+L31-L28</f>
        <v>3089867481</v>
      </c>
      <c r="M33" s="19">
        <f>+M31-M28</f>
        <v>2885542732</v>
      </c>
      <c r="N33" s="18"/>
    </row>
    <row r="34" spans="1:14" x14ac:dyDescent="0.3">
      <c r="F34" s="19"/>
      <c r="H34" s="17"/>
      <c r="I34" s="17"/>
      <c r="J34" s="20"/>
      <c r="K34" s="20"/>
      <c r="L34" s="20"/>
      <c r="M34" s="17"/>
      <c r="N34" s="18"/>
    </row>
    <row r="35" spans="1:14" x14ac:dyDescent="0.3">
      <c r="F35" s="19"/>
      <c r="H35" s="17"/>
      <c r="I35" s="17"/>
      <c r="J35" s="20"/>
      <c r="K35" s="20"/>
      <c r="L35" s="20"/>
      <c r="M35" s="17"/>
      <c r="N35" s="18"/>
    </row>
    <row r="36" spans="1:14" x14ac:dyDescent="0.3">
      <c r="H36" s="16"/>
      <c r="I36" s="16"/>
      <c r="J36" s="16"/>
      <c r="K36" s="16"/>
      <c r="L36" s="16"/>
      <c r="M36" s="16"/>
      <c r="N36" s="16"/>
    </row>
    <row r="37" spans="1:14" x14ac:dyDescent="0.3">
      <c r="H37" s="17"/>
      <c r="I37" s="17"/>
      <c r="J37" s="17"/>
      <c r="K37" s="17"/>
      <c r="L37" s="17"/>
      <c r="M37" s="17"/>
      <c r="N37" s="18"/>
    </row>
    <row r="38" spans="1:14" x14ac:dyDescent="0.3">
      <c r="H38" s="17"/>
      <c r="I38" s="17"/>
      <c r="J38" s="17"/>
      <c r="K38" s="17"/>
      <c r="L38" s="17"/>
      <c r="M38" s="21"/>
      <c r="N38" s="22"/>
    </row>
    <row r="39" spans="1:14" x14ac:dyDescent="0.3">
      <c r="C39"/>
      <c r="D39"/>
      <c r="E39"/>
      <c r="F39"/>
      <c r="G39" s="23"/>
      <c r="H39" s="17"/>
      <c r="I39" s="17"/>
      <c r="J39" s="17"/>
      <c r="K39" s="17"/>
      <c r="L39" s="17"/>
      <c r="M39" s="17"/>
      <c r="N39" s="18"/>
    </row>
    <row r="40" spans="1:14" x14ac:dyDescent="0.3">
      <c r="C40"/>
      <c r="D40"/>
      <c r="E40"/>
      <c r="F40"/>
      <c r="G40" s="23"/>
      <c r="H40" s="18"/>
      <c r="I40" s="17"/>
      <c r="J40" s="17"/>
      <c r="K40" s="17"/>
      <c r="L40" s="17"/>
      <c r="M40" s="17"/>
      <c r="N40" s="18"/>
    </row>
    <row r="41" spans="1:14" x14ac:dyDescent="0.3">
      <c r="C41"/>
      <c r="D41"/>
      <c r="E41"/>
      <c r="F41"/>
      <c r="G41" s="23"/>
      <c r="H41" s="18"/>
      <c r="I41" s="17"/>
      <c r="J41" s="17"/>
      <c r="K41" s="17"/>
      <c r="L41" s="17"/>
      <c r="M41" s="17"/>
      <c r="N41" s="18"/>
    </row>
    <row r="42" spans="1:14" x14ac:dyDescent="0.3">
      <c r="C42"/>
      <c r="D42"/>
      <c r="E42"/>
      <c r="F42"/>
      <c r="G42" s="23"/>
      <c r="H42" s="18"/>
      <c r="I42" s="21"/>
      <c r="J42" s="21"/>
      <c r="K42" s="21"/>
      <c r="L42" s="21"/>
      <c r="M42" s="17"/>
      <c r="N42" s="18"/>
    </row>
    <row r="43" spans="1:14" x14ac:dyDescent="0.3">
      <c r="A43" s="24"/>
      <c r="B43" s="24"/>
      <c r="C43" s="24"/>
      <c r="D43" s="24"/>
      <c r="E43" s="24"/>
      <c r="F43" s="24"/>
      <c r="G43" s="25"/>
      <c r="H43" s="18"/>
      <c r="I43" s="17"/>
      <c r="J43" s="17"/>
      <c r="K43" s="17"/>
      <c r="L43" s="17"/>
      <c r="M43" s="17"/>
      <c r="N43" s="18"/>
    </row>
    <row r="44" spans="1:14" x14ac:dyDescent="0.3">
      <c r="H44" s="18"/>
      <c r="I44" s="17"/>
      <c r="J44" s="17"/>
      <c r="K44" s="17"/>
      <c r="L44" s="17"/>
      <c r="M44" s="17"/>
      <c r="N44" s="18"/>
    </row>
    <row r="45" spans="1:14" x14ac:dyDescent="0.3">
      <c r="H45" s="17"/>
      <c r="I45" s="17"/>
      <c r="J45" s="17"/>
      <c r="K45" s="17"/>
      <c r="L45" s="17"/>
      <c r="M45" s="17"/>
      <c r="N45" s="18"/>
    </row>
    <row r="46" spans="1:14" x14ac:dyDescent="0.3">
      <c r="H46" s="17"/>
      <c r="I46" s="17"/>
      <c r="J46" s="17"/>
      <c r="K46" s="17"/>
      <c r="L46" s="17"/>
      <c r="M46" s="17"/>
      <c r="N46" s="18"/>
    </row>
    <row r="47" spans="1:14" x14ac:dyDescent="0.3">
      <c r="H47" s="17"/>
      <c r="I47" s="17"/>
      <c r="J47" s="17"/>
      <c r="K47" s="17"/>
      <c r="L47" s="17"/>
      <c r="M47" s="17"/>
      <c r="N47" s="18"/>
    </row>
    <row r="48" spans="1:14" x14ac:dyDescent="0.3">
      <c r="H48" s="17"/>
      <c r="I48" s="17"/>
      <c r="J48" s="17"/>
      <c r="K48" s="17"/>
      <c r="L48" s="17"/>
      <c r="M48" s="17"/>
      <c r="N48" s="18"/>
    </row>
    <row r="49" spans="2:14" x14ac:dyDescent="0.3">
      <c r="H49" s="17"/>
      <c r="I49" s="17"/>
      <c r="J49" s="17"/>
      <c r="K49" s="17"/>
      <c r="L49" s="17"/>
      <c r="M49" s="17"/>
      <c r="N49" s="18"/>
    </row>
    <row r="50" spans="2:14" x14ac:dyDescent="0.3">
      <c r="H50" s="17"/>
      <c r="I50" s="17"/>
      <c r="J50" s="17"/>
      <c r="K50" s="17"/>
      <c r="L50" s="17"/>
      <c r="M50" s="17"/>
      <c r="N50" s="18"/>
    </row>
    <row r="51" spans="2:14" x14ac:dyDescent="0.3">
      <c r="B51" s="26"/>
      <c r="C51" s="27"/>
      <c r="D51" s="27"/>
      <c r="E51" s="27"/>
      <c r="F51" s="27"/>
      <c r="G51" s="28"/>
      <c r="H51" s="17"/>
      <c r="I51" s="17"/>
      <c r="J51" s="17"/>
      <c r="K51" s="17"/>
      <c r="L51" s="17"/>
      <c r="M51" s="17"/>
      <c r="N51" s="18"/>
    </row>
    <row r="52" spans="2:14" x14ac:dyDescent="0.3">
      <c r="B52" s="29"/>
      <c r="C52" s="30"/>
      <c r="D52" s="30"/>
      <c r="E52" s="30"/>
      <c r="F52" s="30"/>
      <c r="G52" s="28"/>
      <c r="H52" s="17"/>
      <c r="I52" s="17"/>
      <c r="J52" s="17"/>
      <c r="K52" s="17"/>
      <c r="L52" s="17"/>
      <c r="M52" s="17"/>
      <c r="N52" s="18"/>
    </row>
    <row r="53" spans="2:14" x14ac:dyDescent="0.3">
      <c r="B53" s="17"/>
      <c r="C53" s="30"/>
      <c r="D53" s="30"/>
      <c r="E53" s="30"/>
      <c r="F53" s="30"/>
      <c r="G53" s="28"/>
      <c r="H53" s="17"/>
      <c r="I53" s="17"/>
      <c r="J53" s="17"/>
      <c r="K53" s="17"/>
      <c r="L53" s="17"/>
      <c r="M53" s="17"/>
      <c r="N53" s="18"/>
    </row>
    <row r="54" spans="2:14" x14ac:dyDescent="0.3">
      <c r="B54" s="17"/>
      <c r="C54" s="30"/>
      <c r="D54" s="30"/>
      <c r="E54" s="30"/>
      <c r="F54" s="30"/>
      <c r="G54" s="28"/>
      <c r="H54" s="17"/>
      <c r="I54" s="17"/>
      <c r="J54" s="17"/>
      <c r="K54" s="17"/>
      <c r="L54" s="17"/>
      <c r="M54" s="17"/>
      <c r="N54" s="18"/>
    </row>
    <row r="55" spans="2:14" x14ac:dyDescent="0.3">
      <c r="B55" s="17"/>
      <c r="C55" s="30"/>
      <c r="D55" s="30"/>
      <c r="E55" s="30"/>
      <c r="F55" s="30"/>
      <c r="G55" s="28"/>
      <c r="H55" s="17"/>
      <c r="I55" s="17"/>
      <c r="J55" s="17"/>
      <c r="K55" s="17"/>
      <c r="L55" s="17"/>
      <c r="M55" s="17"/>
      <c r="N55" s="18"/>
    </row>
    <row r="56" spans="2:14" x14ac:dyDescent="0.3">
      <c r="B56" s="17"/>
      <c r="C56" s="30"/>
      <c r="D56" s="30"/>
      <c r="E56" s="30"/>
      <c r="F56" s="30"/>
      <c r="G56" s="28"/>
      <c r="H56" s="17"/>
      <c r="I56" s="17"/>
      <c r="J56" s="17"/>
      <c r="K56" s="17"/>
      <c r="L56" s="17"/>
      <c r="M56" s="17"/>
      <c r="N56" s="18"/>
    </row>
    <row r="57" spans="2:14" x14ac:dyDescent="0.3">
      <c r="B57" s="17"/>
      <c r="C57" s="30"/>
      <c r="D57" s="30"/>
      <c r="E57" s="30"/>
      <c r="F57" s="30"/>
      <c r="G57" s="28"/>
      <c r="H57" s="17"/>
      <c r="I57" s="17"/>
      <c r="J57" s="17"/>
      <c r="K57" s="17"/>
      <c r="L57" s="17"/>
      <c r="M57" s="17"/>
      <c r="N57" s="18"/>
    </row>
    <row r="58" spans="2:14" x14ac:dyDescent="0.3">
      <c r="B58" s="17"/>
      <c r="C58" s="30"/>
      <c r="D58" s="30"/>
      <c r="E58" s="30"/>
      <c r="F58" s="30"/>
      <c r="G58" s="28"/>
      <c r="H58" s="17"/>
      <c r="I58" s="17"/>
      <c r="J58" s="17"/>
      <c r="K58" s="17"/>
      <c r="L58" s="17"/>
      <c r="M58" s="17"/>
      <c r="N58" s="18"/>
    </row>
    <row r="59" spans="2:14" x14ac:dyDescent="0.3">
      <c r="B59" s="17"/>
      <c r="C59" s="30"/>
      <c r="D59" s="30"/>
      <c r="E59" s="30"/>
      <c r="F59" s="30"/>
      <c r="G59" s="28"/>
      <c r="H59" s="17"/>
      <c r="I59" s="17"/>
      <c r="J59" s="17"/>
      <c r="K59" s="17"/>
      <c r="L59" s="17"/>
      <c r="M59" s="17"/>
      <c r="N59" s="18"/>
    </row>
    <row r="60" spans="2:14" x14ac:dyDescent="0.3">
      <c r="B60" s="17"/>
      <c r="C60" s="30"/>
      <c r="D60" s="30"/>
      <c r="E60" s="30"/>
      <c r="F60" s="30"/>
      <c r="G60" s="28"/>
      <c r="H60" s="17"/>
      <c r="I60" s="17"/>
      <c r="J60" s="17"/>
      <c r="K60" s="17"/>
      <c r="L60" s="17"/>
      <c r="M60" s="17"/>
      <c r="N60" s="18"/>
    </row>
    <row r="61" spans="2:14" x14ac:dyDescent="0.3">
      <c r="B61" s="17"/>
      <c r="C61" s="30"/>
      <c r="D61" s="30"/>
      <c r="E61" s="30"/>
      <c r="F61" s="30"/>
      <c r="G61" s="28"/>
      <c r="H61" s="17"/>
      <c r="I61" s="17"/>
      <c r="J61" s="17"/>
      <c r="K61" s="17"/>
      <c r="L61" s="17"/>
      <c r="M61" s="17"/>
      <c r="N61" s="18"/>
    </row>
    <row r="62" spans="2:14" x14ac:dyDescent="0.3">
      <c r="B62" s="17"/>
      <c r="C62" s="30"/>
      <c r="D62" s="30"/>
      <c r="E62" s="30"/>
      <c r="F62" s="30"/>
      <c r="G62" s="28"/>
      <c r="H62" s="17"/>
      <c r="I62" s="17"/>
      <c r="J62" s="17"/>
      <c r="K62" s="17"/>
      <c r="L62" s="17"/>
      <c r="M62" s="17"/>
      <c r="N62" s="18"/>
    </row>
    <row r="63" spans="2:14" x14ac:dyDescent="0.3">
      <c r="B63" s="17"/>
      <c r="C63" s="30"/>
      <c r="D63" s="30"/>
      <c r="E63" s="30"/>
      <c r="F63" s="30"/>
      <c r="G63" s="28"/>
      <c r="H63" s="17"/>
      <c r="I63" s="17"/>
      <c r="J63" s="17"/>
      <c r="K63" s="17"/>
      <c r="L63" s="17"/>
      <c r="M63" s="17"/>
      <c r="N63" s="18"/>
    </row>
    <row r="64" spans="2:14" x14ac:dyDescent="0.3">
      <c r="B64" s="17"/>
      <c r="C64" s="30"/>
      <c r="D64" s="30"/>
      <c r="E64" s="30"/>
      <c r="F64" s="30"/>
      <c r="G64" s="28"/>
      <c r="H64" s="17"/>
      <c r="I64" s="17"/>
      <c r="J64" s="17"/>
      <c r="K64" s="17"/>
      <c r="L64" s="17"/>
      <c r="M64" s="17"/>
      <c r="N64" s="18"/>
    </row>
    <row r="65" spans="2:14" x14ac:dyDescent="0.3">
      <c r="B65" s="17"/>
      <c r="C65" s="30"/>
      <c r="D65" s="30"/>
      <c r="E65" s="30"/>
      <c r="F65" s="30"/>
      <c r="G65" s="28"/>
      <c r="H65" s="17"/>
      <c r="I65" s="17"/>
      <c r="J65" s="17"/>
      <c r="K65" s="17"/>
      <c r="L65" s="17"/>
      <c r="M65" s="17"/>
      <c r="N65" s="18"/>
    </row>
    <row r="66" spans="2:14" x14ac:dyDescent="0.3">
      <c r="B66" s="17"/>
      <c r="C66" s="30"/>
      <c r="D66" s="30"/>
      <c r="E66" s="30"/>
      <c r="F66" s="30"/>
      <c r="G66" s="28"/>
      <c r="H66" s="17"/>
      <c r="I66" s="17"/>
      <c r="J66" s="17"/>
      <c r="K66" s="17"/>
      <c r="L66" s="17"/>
      <c r="M66" s="17"/>
      <c r="N66" s="18"/>
    </row>
    <row r="67" spans="2:14" x14ac:dyDescent="0.3">
      <c r="B67" s="17"/>
      <c r="C67" s="30"/>
      <c r="D67" s="30"/>
      <c r="E67" s="30"/>
      <c r="F67" s="30"/>
      <c r="G67" s="28"/>
      <c r="H67" s="17"/>
      <c r="I67" s="17"/>
      <c r="J67" s="17"/>
      <c r="K67" s="17"/>
      <c r="L67" s="17"/>
      <c r="M67" s="17"/>
      <c r="N67" s="18"/>
    </row>
    <row r="68" spans="2:14" x14ac:dyDescent="0.3">
      <c r="B68" s="17"/>
      <c r="C68" s="30"/>
      <c r="D68" s="30"/>
      <c r="E68" s="30"/>
      <c r="F68" s="30"/>
      <c r="G68" s="28"/>
      <c r="H68" s="17"/>
      <c r="I68" s="17"/>
      <c r="J68" s="17"/>
      <c r="K68" s="17"/>
      <c r="L68" s="17"/>
      <c r="M68" s="17"/>
      <c r="N68" s="18"/>
    </row>
    <row r="69" spans="2:14" x14ac:dyDescent="0.3">
      <c r="B69" s="17"/>
      <c r="C69" s="30"/>
      <c r="D69" s="30"/>
      <c r="E69" s="30"/>
      <c r="F69" s="30"/>
      <c r="G69" s="28"/>
      <c r="H69" s="17"/>
      <c r="I69" s="17"/>
      <c r="J69" s="17"/>
      <c r="K69" s="17"/>
      <c r="L69" s="17"/>
      <c r="M69" s="17"/>
      <c r="N69" s="18"/>
    </row>
    <row r="70" spans="2:14" x14ac:dyDescent="0.3">
      <c r="B70" s="17"/>
      <c r="C70" s="30"/>
      <c r="D70" s="30"/>
      <c r="E70" s="30"/>
      <c r="F70" s="30"/>
      <c r="G70" s="28"/>
      <c r="H70" s="17"/>
      <c r="I70" s="17"/>
      <c r="J70" s="17"/>
      <c r="K70" s="17"/>
      <c r="L70" s="17"/>
      <c r="M70" s="17"/>
      <c r="N70" s="18"/>
    </row>
    <row r="71" spans="2:14" x14ac:dyDescent="0.3">
      <c r="B71" s="17"/>
      <c r="C71" s="30"/>
      <c r="D71" s="30"/>
      <c r="E71" s="30"/>
      <c r="F71" s="30"/>
      <c r="G71" s="28"/>
      <c r="H71" s="17"/>
      <c r="I71" s="17"/>
      <c r="J71" s="17"/>
      <c r="K71" s="17"/>
      <c r="L71" s="17"/>
      <c r="M71" s="17"/>
      <c r="N71" s="18"/>
    </row>
    <row r="72" spans="2:14" x14ac:dyDescent="0.3">
      <c r="B72" s="17"/>
      <c r="C72" s="30"/>
      <c r="D72" s="30"/>
      <c r="E72" s="30"/>
      <c r="F72" s="30"/>
      <c r="G72" s="28"/>
      <c r="H72" s="17"/>
      <c r="I72" s="17"/>
      <c r="J72" s="17"/>
      <c r="K72" s="17"/>
      <c r="L72" s="17"/>
      <c r="M72" s="17"/>
      <c r="N72" s="18"/>
    </row>
    <row r="73" spans="2:14" x14ac:dyDescent="0.3">
      <c r="B73" s="17"/>
      <c r="C73" s="30"/>
      <c r="D73" s="30"/>
      <c r="E73" s="30"/>
      <c r="F73" s="30"/>
      <c r="G73" s="28"/>
      <c r="H73" s="17"/>
      <c r="I73" s="17"/>
      <c r="J73" s="17"/>
      <c r="K73" s="17"/>
      <c r="L73" s="17"/>
      <c r="M73" s="17"/>
      <c r="N73" s="18"/>
    </row>
    <row r="74" spans="2:14" x14ac:dyDescent="0.3">
      <c r="B74" s="17"/>
      <c r="C74" s="30"/>
      <c r="D74" s="30"/>
      <c r="E74" s="30"/>
      <c r="F74" s="30"/>
      <c r="G74" s="28"/>
      <c r="H74" s="17"/>
      <c r="I74" s="17"/>
      <c r="J74" s="17"/>
      <c r="K74" s="17"/>
      <c r="L74" s="17"/>
      <c r="M74" s="17"/>
      <c r="N74" s="18"/>
    </row>
    <row r="75" spans="2:14" x14ac:dyDescent="0.3">
      <c r="B75" s="17"/>
      <c r="C75" s="30"/>
      <c r="D75" s="30"/>
      <c r="E75" s="30"/>
      <c r="F75" s="30"/>
      <c r="G75" s="28"/>
      <c r="H75" s="17"/>
      <c r="I75" s="17"/>
      <c r="J75" s="17"/>
      <c r="K75" s="17"/>
      <c r="L75" s="17"/>
      <c r="M75" s="17"/>
      <c r="N75" s="18"/>
    </row>
    <row r="76" spans="2:14" x14ac:dyDescent="0.3">
      <c r="B76" s="17"/>
      <c r="C76" s="30"/>
      <c r="D76" s="30"/>
      <c r="E76" s="30"/>
      <c r="F76" s="30"/>
      <c r="G76" s="28"/>
      <c r="H76" s="17"/>
      <c r="I76" s="17"/>
      <c r="J76" s="17"/>
      <c r="K76" s="17"/>
      <c r="L76" s="17"/>
      <c r="M76" s="17"/>
      <c r="N76" s="18"/>
    </row>
    <row r="77" spans="2:14" x14ac:dyDescent="0.3">
      <c r="B77" s="17"/>
      <c r="C77" s="30"/>
      <c r="D77" s="30"/>
      <c r="E77" s="30"/>
      <c r="F77" s="30"/>
      <c r="G77" s="28"/>
      <c r="H77" s="17"/>
      <c r="I77" s="17"/>
      <c r="J77" s="17"/>
      <c r="K77" s="17"/>
      <c r="L77" s="17"/>
      <c r="M77" s="17"/>
      <c r="N77" s="18"/>
    </row>
    <row r="78" spans="2:14" x14ac:dyDescent="0.3">
      <c r="B78" s="17"/>
      <c r="C78" s="30"/>
      <c r="D78" s="30"/>
      <c r="E78" s="30"/>
      <c r="F78" s="30"/>
      <c r="G78" s="28"/>
      <c r="H78" s="17"/>
      <c r="I78" s="17"/>
      <c r="J78" s="17"/>
      <c r="K78" s="17"/>
      <c r="L78" s="17"/>
      <c r="M78" s="17"/>
      <c r="N78" s="18"/>
    </row>
    <row r="79" spans="2:14" x14ac:dyDescent="0.3">
      <c r="B79" s="17"/>
      <c r="C79" s="30"/>
      <c r="D79" s="30"/>
      <c r="E79" s="30"/>
      <c r="F79" s="30"/>
      <c r="G79" s="28"/>
      <c r="H79" s="17"/>
      <c r="I79" s="17"/>
      <c r="J79" s="17"/>
      <c r="K79" s="17"/>
      <c r="L79" s="17"/>
      <c r="M79" s="17"/>
      <c r="N79" s="18"/>
    </row>
    <row r="80" spans="2:14" x14ac:dyDescent="0.3">
      <c r="B80" s="17"/>
      <c r="C80" s="30"/>
      <c r="D80" s="30"/>
      <c r="E80" s="30"/>
      <c r="F80" s="30"/>
      <c r="G80" s="28"/>
      <c r="H80" s="17"/>
      <c r="I80" s="17"/>
      <c r="J80" s="17"/>
      <c r="K80" s="17"/>
      <c r="L80" s="17"/>
      <c r="M80" s="17"/>
      <c r="N80" s="18"/>
    </row>
    <row r="81" spans="2:14" x14ac:dyDescent="0.3">
      <c r="B81" s="17"/>
      <c r="C81" s="30"/>
      <c r="D81" s="30"/>
      <c r="E81" s="30"/>
      <c r="F81" s="30"/>
      <c r="G81" s="28"/>
      <c r="H81" s="17"/>
      <c r="I81" s="17"/>
      <c r="J81" s="17"/>
      <c r="K81" s="17"/>
      <c r="L81" s="17"/>
      <c r="M81" s="17"/>
      <c r="N81" s="18"/>
    </row>
    <row r="82" spans="2:14" x14ac:dyDescent="0.3">
      <c r="B82" s="17"/>
      <c r="C82" s="30"/>
      <c r="D82" s="30"/>
      <c r="E82" s="30"/>
      <c r="F82" s="30"/>
      <c r="G82" s="28"/>
      <c r="H82" s="17"/>
      <c r="I82" s="17"/>
      <c r="J82" s="17"/>
      <c r="K82" s="17"/>
      <c r="L82" s="17"/>
      <c r="M82" s="17"/>
      <c r="N82" s="18"/>
    </row>
    <row r="83" spans="2:14" x14ac:dyDescent="0.3">
      <c r="B83" s="17"/>
      <c r="C83" s="30"/>
      <c r="D83" s="30"/>
      <c r="E83" s="30"/>
      <c r="F83" s="30"/>
      <c r="G83" s="28"/>
      <c r="H83" s="17"/>
      <c r="I83" s="17"/>
      <c r="J83" s="17"/>
      <c r="K83" s="17"/>
      <c r="L83" s="17"/>
      <c r="M83" s="17"/>
      <c r="N83" s="18"/>
    </row>
    <row r="84" spans="2:14" x14ac:dyDescent="0.3">
      <c r="B84" s="17"/>
      <c r="C84" s="30"/>
      <c r="D84" s="30"/>
      <c r="E84" s="30"/>
      <c r="F84" s="30"/>
      <c r="G84" s="28"/>
      <c r="H84" s="17"/>
      <c r="I84" s="17"/>
      <c r="J84" s="17"/>
      <c r="K84" s="17"/>
      <c r="L84" s="17"/>
      <c r="M84" s="17"/>
      <c r="N84" s="18"/>
    </row>
    <row r="85" spans="2:14" x14ac:dyDescent="0.3">
      <c r="B85" s="17"/>
      <c r="C85" s="30"/>
      <c r="D85" s="30"/>
      <c r="E85" s="30"/>
      <c r="F85" s="30"/>
      <c r="G85" s="28"/>
      <c r="H85" s="17"/>
      <c r="I85" s="17"/>
      <c r="J85" s="17"/>
      <c r="K85" s="17"/>
      <c r="L85" s="17"/>
      <c r="M85" s="17"/>
      <c r="N85" s="18"/>
    </row>
    <row r="86" spans="2:14" x14ac:dyDescent="0.3">
      <c r="B86" s="17"/>
      <c r="C86" s="30"/>
      <c r="D86" s="30"/>
      <c r="E86" s="30"/>
      <c r="F86" s="30"/>
      <c r="G86" s="28"/>
      <c r="H86" s="17"/>
      <c r="I86" s="17"/>
      <c r="J86" s="17"/>
      <c r="K86" s="17"/>
      <c r="L86" s="17"/>
      <c r="M86" s="17"/>
      <c r="N86" s="18"/>
    </row>
    <row r="87" spans="2:14" x14ac:dyDescent="0.3">
      <c r="B87" s="17"/>
      <c r="C87" s="30"/>
      <c r="D87" s="30"/>
      <c r="E87" s="30"/>
      <c r="F87" s="30"/>
      <c r="G87" s="28"/>
      <c r="H87" s="17"/>
      <c r="I87" s="17"/>
      <c r="J87" s="17"/>
      <c r="K87" s="17"/>
      <c r="L87" s="17"/>
      <c r="M87" s="17"/>
      <c r="N87" s="18"/>
    </row>
    <row r="88" spans="2:14" x14ac:dyDescent="0.3">
      <c r="B88" s="17"/>
      <c r="C88" s="30"/>
      <c r="D88" s="30"/>
      <c r="E88" s="30"/>
      <c r="F88" s="30"/>
      <c r="G88" s="28"/>
      <c r="H88" s="17"/>
      <c r="I88" s="17"/>
      <c r="J88" s="17"/>
      <c r="K88" s="17"/>
      <c r="L88" s="17"/>
      <c r="M88" s="17"/>
      <c r="N88" s="18"/>
    </row>
    <row r="89" spans="2:14" x14ac:dyDescent="0.3">
      <c r="B89" s="17"/>
      <c r="C89" s="30"/>
      <c r="D89" s="30"/>
      <c r="E89" s="30"/>
      <c r="F89" s="30"/>
      <c r="G89" s="28"/>
      <c r="H89" s="17"/>
      <c r="I89" s="17"/>
      <c r="J89" s="17"/>
      <c r="K89" s="17"/>
      <c r="L89" s="17"/>
      <c r="M89" s="17"/>
      <c r="N89" s="18"/>
    </row>
    <row r="90" spans="2:14" x14ac:dyDescent="0.3">
      <c r="B90" s="17"/>
      <c r="C90" s="30"/>
      <c r="D90" s="30"/>
      <c r="E90" s="30"/>
      <c r="F90" s="30"/>
      <c r="G90" s="28"/>
      <c r="H90" s="17"/>
      <c r="I90" s="17"/>
      <c r="J90" s="17"/>
      <c r="K90" s="17"/>
      <c r="L90" s="17"/>
      <c r="M90" s="17"/>
      <c r="N90" s="18"/>
    </row>
    <row r="91" spans="2:14" x14ac:dyDescent="0.3">
      <c r="B91" s="17"/>
      <c r="C91" s="30"/>
      <c r="D91" s="30"/>
      <c r="E91" s="30"/>
      <c r="F91" s="30"/>
      <c r="G91" s="28"/>
      <c r="H91" s="17"/>
      <c r="I91" s="17"/>
      <c r="J91" s="17"/>
      <c r="K91" s="17"/>
      <c r="L91" s="17"/>
      <c r="M91" s="17"/>
      <c r="N91" s="18"/>
    </row>
    <row r="92" spans="2:14" x14ac:dyDescent="0.3">
      <c r="B92" s="17"/>
      <c r="C92" s="30"/>
      <c r="D92" s="30"/>
      <c r="E92" s="30"/>
      <c r="F92" s="30"/>
      <c r="G92" s="28"/>
      <c r="H92" s="17"/>
      <c r="I92" s="17"/>
      <c r="J92" s="17"/>
      <c r="K92" s="17"/>
      <c r="L92" s="17"/>
      <c r="M92" s="17"/>
      <c r="N92" s="18"/>
    </row>
    <row r="93" spans="2:14" x14ac:dyDescent="0.3">
      <c r="B93" s="17"/>
      <c r="C93" s="30"/>
      <c r="D93" s="30"/>
      <c r="E93" s="30"/>
      <c r="F93" s="30"/>
      <c r="G93" s="28"/>
      <c r="H93" s="17"/>
      <c r="I93" s="17"/>
      <c r="J93" s="17"/>
      <c r="K93" s="17"/>
      <c r="L93" s="17"/>
      <c r="M93" s="17"/>
      <c r="N93" s="18"/>
    </row>
    <row r="94" spans="2:14" x14ac:dyDescent="0.3">
      <c r="B94" s="17"/>
      <c r="C94" s="30"/>
      <c r="D94" s="30"/>
      <c r="E94" s="30"/>
      <c r="F94" s="30"/>
      <c r="G94" s="28"/>
      <c r="H94" s="17"/>
      <c r="I94" s="17"/>
      <c r="J94" s="17"/>
      <c r="K94" s="17"/>
      <c r="L94" s="17"/>
      <c r="M94" s="17"/>
      <c r="N94" s="18"/>
    </row>
    <row r="95" spans="2:14" x14ac:dyDescent="0.3">
      <c r="B95" s="17"/>
      <c r="C95" s="30"/>
      <c r="D95" s="30"/>
      <c r="E95" s="30"/>
      <c r="F95" s="30"/>
      <c r="G95" s="28"/>
      <c r="H95" s="17"/>
      <c r="I95" s="17"/>
      <c r="J95" s="17"/>
      <c r="K95" s="17"/>
      <c r="L95" s="17"/>
      <c r="M95" s="17"/>
      <c r="N95" s="18"/>
    </row>
    <row r="96" spans="2:14" x14ac:dyDescent="0.3">
      <c r="B96" s="17"/>
      <c r="C96" s="30"/>
      <c r="D96" s="30"/>
      <c r="E96" s="30"/>
      <c r="F96" s="30"/>
      <c r="G96" s="28"/>
      <c r="H96" s="17"/>
      <c r="I96" s="17"/>
      <c r="J96" s="17"/>
      <c r="K96" s="17"/>
      <c r="L96" s="17"/>
      <c r="M96" s="17"/>
      <c r="N96" s="18"/>
    </row>
    <row r="97" spans="2:14" x14ac:dyDescent="0.3">
      <c r="B97" s="17"/>
      <c r="C97" s="30"/>
      <c r="D97" s="30"/>
      <c r="E97" s="30"/>
      <c r="F97" s="30"/>
      <c r="G97" s="28"/>
      <c r="H97" s="17"/>
      <c r="I97" s="17"/>
      <c r="J97" s="17"/>
      <c r="K97" s="17"/>
      <c r="L97" s="17"/>
      <c r="M97" s="17"/>
      <c r="N97" s="18"/>
    </row>
    <row r="98" spans="2:14" x14ac:dyDescent="0.3">
      <c r="B98" s="17"/>
      <c r="C98" s="30"/>
      <c r="D98" s="30"/>
      <c r="E98" s="30"/>
      <c r="F98" s="30"/>
      <c r="G98" s="28"/>
      <c r="H98" s="17"/>
      <c r="I98" s="17"/>
      <c r="J98" s="17"/>
      <c r="K98" s="17"/>
      <c r="L98" s="17"/>
      <c r="M98" s="17"/>
      <c r="N98" s="18"/>
    </row>
    <row r="99" spans="2:14" x14ac:dyDescent="0.3">
      <c r="B99" s="17"/>
      <c r="C99" s="30"/>
      <c r="D99" s="30"/>
      <c r="E99" s="30"/>
      <c r="F99" s="30"/>
      <c r="G99" s="28"/>
      <c r="H99" s="17"/>
      <c r="I99" s="17"/>
      <c r="J99" s="17"/>
      <c r="K99" s="17"/>
      <c r="L99" s="17"/>
      <c r="M99" s="17"/>
      <c r="N99" s="18"/>
    </row>
    <row r="100" spans="2:14" x14ac:dyDescent="0.3">
      <c r="B100" s="17"/>
      <c r="C100" s="30"/>
      <c r="D100" s="30"/>
      <c r="E100" s="30"/>
      <c r="F100" s="30"/>
      <c r="G100" s="28"/>
      <c r="H100" s="17"/>
      <c r="I100" s="17"/>
      <c r="J100" s="17"/>
      <c r="K100" s="17"/>
      <c r="L100" s="17"/>
      <c r="M100" s="17"/>
      <c r="N100" s="18"/>
    </row>
    <row r="101" spans="2:14" x14ac:dyDescent="0.3">
      <c r="B101" s="17"/>
      <c r="C101" s="30"/>
      <c r="D101" s="30"/>
      <c r="E101" s="30"/>
      <c r="F101" s="30"/>
      <c r="G101" s="28"/>
      <c r="H101" s="17"/>
      <c r="I101" s="17"/>
      <c r="J101" s="17"/>
      <c r="K101" s="17"/>
      <c r="L101" s="17"/>
      <c r="M101" s="17"/>
      <c r="N101" s="18"/>
    </row>
    <row r="102" spans="2:14" x14ac:dyDescent="0.3">
      <c r="B102" s="17"/>
      <c r="C102" s="30"/>
      <c r="D102" s="30"/>
      <c r="E102" s="30"/>
      <c r="F102" s="30"/>
      <c r="G102" s="28"/>
      <c r="H102" s="17"/>
      <c r="I102" s="17"/>
      <c r="J102" s="17"/>
      <c r="K102" s="17"/>
      <c r="L102" s="17"/>
      <c r="M102" s="17"/>
      <c r="N102" s="18"/>
    </row>
    <row r="103" spans="2:14" x14ac:dyDescent="0.3">
      <c r="B103" s="17"/>
      <c r="C103" s="30"/>
      <c r="D103" s="30"/>
      <c r="E103" s="30"/>
      <c r="F103" s="30"/>
      <c r="G103" s="28"/>
      <c r="H103" s="17"/>
      <c r="I103" s="17"/>
      <c r="J103" s="17"/>
      <c r="K103" s="17"/>
      <c r="L103" s="17"/>
      <c r="M103" s="17"/>
      <c r="N103" s="18"/>
    </row>
    <row r="104" spans="2:14" x14ac:dyDescent="0.3">
      <c r="B104" s="17"/>
      <c r="C104" s="30"/>
      <c r="D104" s="30"/>
      <c r="E104" s="30"/>
      <c r="F104" s="30"/>
      <c r="G104" s="28"/>
      <c r="H104" s="17"/>
      <c r="I104" s="17"/>
      <c r="J104" s="17"/>
      <c r="K104" s="17"/>
      <c r="L104" s="17"/>
      <c r="M104" s="17"/>
      <c r="N104" s="18"/>
    </row>
    <row r="105" spans="2:14" x14ac:dyDescent="0.3">
      <c r="B105" s="17"/>
      <c r="C105" s="30"/>
      <c r="D105" s="30"/>
      <c r="E105" s="30"/>
      <c r="F105" s="30"/>
      <c r="G105" s="28"/>
      <c r="H105" s="17"/>
      <c r="I105" s="17"/>
      <c r="J105" s="17"/>
      <c r="K105" s="17"/>
      <c r="L105" s="17"/>
      <c r="M105" s="17"/>
      <c r="N105" s="18"/>
    </row>
    <row r="106" spans="2:14" x14ac:dyDescent="0.3">
      <c r="B106" s="17"/>
      <c r="C106" s="30"/>
      <c r="D106" s="30"/>
      <c r="E106" s="30"/>
      <c r="F106" s="30"/>
      <c r="G106" s="28"/>
      <c r="H106" s="17"/>
      <c r="I106" s="17"/>
      <c r="J106" s="17"/>
      <c r="K106" s="17"/>
      <c r="L106" s="17"/>
      <c r="M106" s="17"/>
      <c r="N106" s="18"/>
    </row>
    <row r="107" spans="2:14" x14ac:dyDescent="0.3">
      <c r="B107" s="17"/>
      <c r="C107" s="30"/>
      <c r="D107" s="30"/>
      <c r="E107" s="30"/>
      <c r="F107" s="30"/>
      <c r="G107" s="28"/>
      <c r="H107" s="17"/>
      <c r="I107" s="17"/>
      <c r="J107" s="17"/>
      <c r="K107" s="17"/>
      <c r="L107" s="17"/>
      <c r="M107" s="17"/>
      <c r="N107" s="18"/>
    </row>
    <row r="108" spans="2:14" x14ac:dyDescent="0.3">
      <c r="B108" s="17"/>
      <c r="C108" s="30"/>
      <c r="D108" s="30"/>
      <c r="E108" s="30"/>
      <c r="F108" s="30"/>
      <c r="G108" s="28"/>
      <c r="H108" s="17"/>
      <c r="I108" s="17"/>
      <c r="J108" s="17"/>
      <c r="K108" s="17"/>
      <c r="L108" s="17"/>
      <c r="M108" s="17"/>
      <c r="N108" s="18"/>
    </row>
    <row r="109" spans="2:14" x14ac:dyDescent="0.3">
      <c r="B109" s="17"/>
      <c r="C109" s="30"/>
      <c r="D109" s="30"/>
      <c r="E109" s="30"/>
      <c r="F109" s="30"/>
      <c r="G109" s="28"/>
      <c r="H109" s="17"/>
      <c r="I109" s="17"/>
      <c r="J109" s="17"/>
      <c r="K109" s="17"/>
      <c r="L109" s="17"/>
      <c r="M109" s="17"/>
      <c r="N109" s="18"/>
    </row>
    <row r="110" spans="2:14" x14ac:dyDescent="0.3">
      <c r="B110" s="17"/>
      <c r="C110" s="30"/>
      <c r="D110" s="30"/>
      <c r="E110" s="30"/>
      <c r="F110" s="30"/>
      <c r="G110" s="28"/>
      <c r="H110" s="17"/>
      <c r="I110" s="17"/>
      <c r="J110" s="17"/>
      <c r="K110" s="17"/>
      <c r="L110" s="17"/>
      <c r="M110" s="17"/>
      <c r="N110" s="18"/>
    </row>
    <row r="111" spans="2:14" x14ac:dyDescent="0.3">
      <c r="B111" s="17"/>
      <c r="C111" s="30"/>
      <c r="D111" s="30"/>
      <c r="E111" s="30"/>
      <c r="F111" s="30"/>
      <c r="G111" s="28"/>
      <c r="H111" s="17"/>
      <c r="I111" s="17"/>
      <c r="J111" s="17"/>
      <c r="K111" s="17"/>
      <c r="L111" s="17"/>
      <c r="M111" s="17"/>
      <c r="N111" s="18"/>
    </row>
    <row r="112" spans="2:14" x14ac:dyDescent="0.3">
      <c r="B112" s="17"/>
      <c r="C112" s="30"/>
      <c r="D112" s="30"/>
      <c r="E112" s="30"/>
      <c r="F112" s="30"/>
      <c r="G112" s="28"/>
      <c r="H112" s="17"/>
      <c r="I112" s="17"/>
      <c r="J112" s="17"/>
      <c r="K112" s="17"/>
      <c r="L112" s="17"/>
      <c r="M112" s="17"/>
      <c r="N112" s="18"/>
    </row>
    <row r="113" spans="2:14" x14ac:dyDescent="0.3">
      <c r="B113" s="17"/>
      <c r="C113" s="30"/>
      <c r="D113" s="30"/>
      <c r="E113" s="30"/>
      <c r="F113" s="30"/>
      <c r="G113" s="28"/>
      <c r="H113" s="17"/>
      <c r="I113" s="17"/>
      <c r="J113" s="17"/>
      <c r="K113" s="17"/>
      <c r="L113" s="17"/>
      <c r="M113" s="17"/>
      <c r="N113" s="18"/>
    </row>
    <row r="114" spans="2:14" x14ac:dyDescent="0.3">
      <c r="B114" s="17"/>
      <c r="C114" s="30"/>
      <c r="D114" s="30"/>
      <c r="E114" s="30"/>
      <c r="F114" s="30"/>
      <c r="G114" s="28"/>
      <c r="H114" s="17"/>
      <c r="I114" s="17"/>
      <c r="J114" s="17"/>
      <c r="K114" s="17"/>
      <c r="L114" s="17"/>
      <c r="M114" s="17"/>
      <c r="N114" s="18"/>
    </row>
    <row r="115" spans="2:14" x14ac:dyDescent="0.3">
      <c r="B115" s="17"/>
      <c r="C115" s="30"/>
      <c r="D115" s="30"/>
      <c r="E115" s="30"/>
      <c r="F115" s="30"/>
      <c r="G115" s="28"/>
      <c r="H115" s="17"/>
      <c r="I115" s="17"/>
      <c r="J115" s="17"/>
      <c r="K115" s="17"/>
      <c r="L115" s="17"/>
      <c r="M115" s="17"/>
      <c r="N115" s="18"/>
    </row>
    <row r="116" spans="2:14" x14ac:dyDescent="0.3">
      <c r="B116" s="17"/>
      <c r="C116" s="30"/>
      <c r="D116" s="30"/>
      <c r="E116" s="30"/>
      <c r="F116" s="30"/>
      <c r="G116" s="28"/>
      <c r="H116" s="17"/>
      <c r="I116" s="17"/>
      <c r="J116" s="17"/>
      <c r="K116" s="17"/>
      <c r="L116" s="17"/>
      <c r="M116" s="17"/>
      <c r="N116" s="18"/>
    </row>
    <row r="117" spans="2:14" x14ac:dyDescent="0.3">
      <c r="B117" s="17"/>
      <c r="C117" s="30"/>
      <c r="D117" s="30"/>
      <c r="E117" s="30"/>
      <c r="F117" s="30"/>
      <c r="G117" s="28"/>
      <c r="H117" s="17"/>
      <c r="I117" s="17"/>
      <c r="J117" s="17"/>
      <c r="K117" s="17"/>
      <c r="L117" s="17"/>
      <c r="M117" s="17"/>
      <c r="N117" s="18"/>
    </row>
    <row r="118" spans="2:14" x14ac:dyDescent="0.3">
      <c r="B118" s="17"/>
      <c r="C118" s="30"/>
      <c r="D118" s="30"/>
      <c r="E118" s="30"/>
      <c r="F118" s="30"/>
      <c r="G118" s="28"/>
      <c r="H118" s="17"/>
      <c r="I118" s="17"/>
      <c r="J118" s="17"/>
      <c r="K118" s="17"/>
      <c r="L118" s="17"/>
      <c r="M118" s="17"/>
      <c r="N118" s="18"/>
    </row>
    <row r="119" spans="2:14" x14ac:dyDescent="0.3">
      <c r="B119" s="17"/>
      <c r="C119" s="30"/>
      <c r="D119" s="30"/>
      <c r="E119" s="30"/>
      <c r="F119" s="30"/>
      <c r="G119" s="28"/>
      <c r="H119" s="17"/>
      <c r="I119" s="17"/>
      <c r="J119" s="17"/>
      <c r="K119" s="17"/>
      <c r="L119" s="17"/>
      <c r="M119" s="17"/>
      <c r="N119" s="18"/>
    </row>
    <row r="120" spans="2:14" x14ac:dyDescent="0.3">
      <c r="B120" s="17"/>
      <c r="C120" s="30"/>
      <c r="D120" s="30"/>
      <c r="E120" s="30"/>
      <c r="F120" s="30"/>
      <c r="G120" s="28"/>
      <c r="H120" s="17"/>
      <c r="I120" s="17"/>
      <c r="J120" s="17"/>
      <c r="K120" s="17"/>
      <c r="L120" s="17"/>
      <c r="M120" s="17"/>
      <c r="N120" s="18"/>
    </row>
    <row r="121" spans="2:14" x14ac:dyDescent="0.3">
      <c r="B121" s="17"/>
      <c r="C121" s="30"/>
      <c r="D121" s="30"/>
      <c r="E121" s="30"/>
      <c r="F121" s="30"/>
      <c r="G121" s="28"/>
      <c r="H121" s="17"/>
      <c r="I121" s="17"/>
      <c r="J121" s="17"/>
      <c r="K121" s="17"/>
      <c r="L121" s="17"/>
      <c r="M121" s="17"/>
      <c r="N121" s="18"/>
    </row>
    <row r="122" spans="2:14" x14ac:dyDescent="0.3">
      <c r="B122" s="17"/>
      <c r="C122" s="30"/>
      <c r="D122" s="30"/>
      <c r="E122" s="30"/>
      <c r="F122" s="30"/>
      <c r="G122" s="28"/>
      <c r="H122" s="17"/>
      <c r="I122" s="17"/>
      <c r="J122" s="17"/>
      <c r="K122" s="17"/>
      <c r="L122" s="17"/>
      <c r="M122" s="17"/>
      <c r="N122" s="18"/>
    </row>
    <row r="123" spans="2:14" x14ac:dyDescent="0.3">
      <c r="B123" s="17"/>
      <c r="C123" s="30"/>
      <c r="D123" s="30"/>
      <c r="E123" s="30"/>
      <c r="F123" s="30"/>
      <c r="G123" s="28"/>
      <c r="H123" s="17"/>
      <c r="I123" s="17"/>
      <c r="J123" s="17"/>
      <c r="K123" s="17"/>
      <c r="L123" s="17"/>
      <c r="M123" s="17"/>
      <c r="N123" s="18"/>
    </row>
    <row r="124" spans="2:14" x14ac:dyDescent="0.3">
      <c r="B124" s="17"/>
      <c r="C124" s="30"/>
      <c r="D124" s="30"/>
      <c r="E124" s="30"/>
      <c r="F124" s="30"/>
      <c r="G124" s="28"/>
      <c r="H124" s="17"/>
      <c r="I124" s="17"/>
      <c r="J124" s="17"/>
      <c r="K124" s="17"/>
      <c r="L124" s="17"/>
      <c r="M124" s="17"/>
      <c r="N124" s="18"/>
    </row>
    <row r="125" spans="2:14" x14ac:dyDescent="0.3">
      <c r="B125" s="17"/>
      <c r="C125" s="30"/>
      <c r="D125" s="30"/>
      <c r="E125" s="30"/>
      <c r="F125" s="30"/>
      <c r="G125" s="28"/>
      <c r="H125" s="17"/>
      <c r="I125" s="17"/>
      <c r="J125" s="17"/>
      <c r="K125" s="17"/>
      <c r="L125" s="17"/>
      <c r="M125" s="17"/>
      <c r="N125" s="18"/>
    </row>
    <row r="126" spans="2:14" x14ac:dyDescent="0.3">
      <c r="B126" s="17"/>
      <c r="C126" s="30"/>
      <c r="D126" s="30"/>
      <c r="E126" s="30"/>
      <c r="F126" s="30"/>
      <c r="G126" s="28"/>
      <c r="H126" s="17"/>
      <c r="I126" s="17"/>
      <c r="J126" s="17"/>
      <c r="K126" s="17"/>
      <c r="L126" s="17"/>
      <c r="M126" s="17"/>
      <c r="N126" s="18"/>
    </row>
    <row r="127" spans="2:14" x14ac:dyDescent="0.3">
      <c r="B127" s="17"/>
      <c r="C127" s="30"/>
      <c r="D127" s="30"/>
      <c r="E127" s="30"/>
      <c r="F127" s="30"/>
      <c r="G127" s="28"/>
      <c r="H127" s="17"/>
      <c r="I127" s="17"/>
      <c r="J127" s="17"/>
      <c r="K127" s="17"/>
      <c r="L127" s="17"/>
      <c r="M127" s="17"/>
      <c r="N127" s="18"/>
    </row>
    <row r="128" spans="2:14" x14ac:dyDescent="0.3">
      <c r="B128" s="17"/>
      <c r="C128" s="30"/>
      <c r="D128" s="30"/>
      <c r="E128" s="30"/>
      <c r="F128" s="30"/>
      <c r="G128" s="28"/>
      <c r="H128" s="17"/>
      <c r="I128" s="17"/>
      <c r="J128" s="17"/>
      <c r="K128" s="17"/>
      <c r="L128" s="17"/>
      <c r="M128" s="17"/>
      <c r="N128" s="18"/>
    </row>
    <row r="129" spans="2:14" x14ac:dyDescent="0.3">
      <c r="B129" s="17"/>
      <c r="C129" s="30"/>
      <c r="D129" s="30"/>
      <c r="E129" s="30"/>
      <c r="F129" s="30"/>
      <c r="G129" s="28"/>
      <c r="H129" s="17"/>
      <c r="I129" s="17"/>
      <c r="J129" s="17"/>
      <c r="K129" s="17"/>
      <c r="L129" s="17"/>
      <c r="M129" s="17"/>
      <c r="N129" s="18"/>
    </row>
    <row r="130" spans="2:14" x14ac:dyDescent="0.3">
      <c r="B130" s="17"/>
      <c r="C130" s="30"/>
      <c r="D130" s="30"/>
      <c r="E130" s="30"/>
      <c r="F130" s="30"/>
      <c r="G130" s="28"/>
      <c r="H130" s="17"/>
      <c r="I130" s="17"/>
      <c r="J130" s="17"/>
      <c r="K130" s="17"/>
      <c r="L130" s="17"/>
      <c r="M130" s="17"/>
      <c r="N130" s="18"/>
    </row>
    <row r="131" spans="2:14" x14ac:dyDescent="0.3">
      <c r="B131" s="17"/>
      <c r="C131" s="30"/>
      <c r="D131" s="30"/>
      <c r="E131" s="30"/>
      <c r="F131" s="30"/>
      <c r="G131" s="28"/>
      <c r="H131" s="17"/>
      <c r="I131" s="17"/>
      <c r="J131" s="17"/>
      <c r="K131" s="17"/>
      <c r="L131" s="17"/>
      <c r="M131" s="17"/>
      <c r="N131" s="18"/>
    </row>
    <row r="132" spans="2:14" x14ac:dyDescent="0.3">
      <c r="B132" s="17"/>
      <c r="C132" s="30"/>
      <c r="D132" s="30"/>
      <c r="E132" s="30"/>
      <c r="F132" s="30"/>
      <c r="G132" s="28"/>
      <c r="H132" s="17"/>
      <c r="I132" s="17"/>
      <c r="J132" s="17"/>
      <c r="K132" s="17"/>
      <c r="L132" s="17"/>
      <c r="M132" s="17"/>
      <c r="N132" s="18"/>
    </row>
    <row r="133" spans="2:14" x14ac:dyDescent="0.3">
      <c r="B133" s="17"/>
      <c r="C133" s="30"/>
      <c r="D133" s="30"/>
      <c r="E133" s="30"/>
      <c r="F133" s="30"/>
      <c r="G133" s="28"/>
      <c r="H133" s="17"/>
      <c r="I133" s="17"/>
      <c r="J133" s="17"/>
      <c r="K133" s="17"/>
      <c r="L133" s="17"/>
      <c r="M133" s="17"/>
      <c r="N133" s="18"/>
    </row>
    <row r="134" spans="2:14" x14ac:dyDescent="0.3">
      <c r="B134" s="17"/>
      <c r="C134" s="30"/>
      <c r="D134" s="30"/>
      <c r="E134" s="30"/>
      <c r="F134" s="30"/>
      <c r="G134" s="28"/>
      <c r="H134" s="17"/>
      <c r="I134" s="17"/>
      <c r="J134" s="17"/>
      <c r="K134" s="17"/>
      <c r="L134" s="17"/>
      <c r="M134" s="17"/>
      <c r="N134" s="18"/>
    </row>
    <row r="135" spans="2:14" x14ac:dyDescent="0.3">
      <c r="B135" s="17"/>
      <c r="C135" s="30"/>
      <c r="D135" s="30"/>
      <c r="E135" s="30"/>
      <c r="F135" s="30"/>
      <c r="G135" s="28"/>
      <c r="H135" s="17"/>
      <c r="I135" s="17"/>
      <c r="J135" s="17"/>
      <c r="K135" s="17"/>
      <c r="L135" s="17"/>
      <c r="M135" s="17"/>
      <c r="N135" s="18"/>
    </row>
    <row r="136" spans="2:14" x14ac:dyDescent="0.3">
      <c r="B136" s="17"/>
      <c r="C136" s="30"/>
      <c r="D136" s="30"/>
      <c r="E136" s="30"/>
      <c r="F136" s="30"/>
      <c r="G136" s="28"/>
      <c r="H136" s="17"/>
      <c r="I136" s="17"/>
      <c r="J136" s="17"/>
      <c r="K136" s="17"/>
      <c r="L136" s="17"/>
      <c r="M136" s="17"/>
      <c r="N136" s="18"/>
    </row>
    <row r="137" spans="2:14" x14ac:dyDescent="0.3">
      <c r="B137" s="17"/>
      <c r="C137" s="30"/>
      <c r="D137" s="30"/>
      <c r="E137" s="30"/>
      <c r="F137" s="30"/>
      <c r="G137" s="28"/>
      <c r="H137" s="17"/>
      <c r="I137" s="17"/>
      <c r="J137" s="17"/>
      <c r="K137" s="17"/>
      <c r="L137" s="17"/>
      <c r="M137" s="17"/>
      <c r="N137" s="18"/>
    </row>
    <row r="138" spans="2:14" x14ac:dyDescent="0.3">
      <c r="B138" s="17"/>
      <c r="C138" s="30"/>
      <c r="D138" s="30"/>
      <c r="E138" s="30"/>
      <c r="F138" s="30"/>
      <c r="G138" s="28"/>
      <c r="H138" s="17"/>
      <c r="I138" s="17"/>
      <c r="J138" s="17"/>
      <c r="K138" s="17"/>
      <c r="L138" s="17"/>
      <c r="M138" s="17"/>
      <c r="N138" s="18"/>
    </row>
    <row r="139" spans="2:14" x14ac:dyDescent="0.3">
      <c r="B139" s="17"/>
      <c r="C139" s="30"/>
      <c r="D139" s="30"/>
      <c r="E139" s="30"/>
      <c r="F139" s="30"/>
      <c r="G139" s="28"/>
      <c r="H139" s="17"/>
      <c r="I139" s="17"/>
      <c r="J139" s="17"/>
      <c r="K139" s="17"/>
      <c r="L139" s="17"/>
      <c r="M139" s="17"/>
      <c r="N139" s="18"/>
    </row>
    <row r="140" spans="2:14" x14ac:dyDescent="0.3">
      <c r="B140" s="17"/>
      <c r="C140" s="30"/>
      <c r="D140" s="30"/>
      <c r="E140" s="30"/>
      <c r="F140" s="30"/>
      <c r="G140" s="28"/>
      <c r="H140" s="17"/>
      <c r="I140" s="17"/>
      <c r="J140" s="17"/>
      <c r="K140" s="17"/>
      <c r="L140" s="17"/>
      <c r="M140" s="17"/>
      <c r="N140" s="18"/>
    </row>
    <row r="141" spans="2:14" x14ac:dyDescent="0.3">
      <c r="B141" s="17"/>
      <c r="C141" s="30"/>
      <c r="D141" s="30"/>
      <c r="E141" s="30"/>
      <c r="F141" s="30"/>
      <c r="G141" s="28"/>
      <c r="H141" s="17"/>
      <c r="I141" s="17"/>
      <c r="J141" s="17"/>
      <c r="K141" s="17"/>
      <c r="L141" s="17"/>
      <c r="M141" s="17"/>
      <c r="N141" s="18"/>
    </row>
    <row r="142" spans="2:14" x14ac:dyDescent="0.3">
      <c r="B142" s="17"/>
      <c r="C142" s="30"/>
      <c r="D142" s="30"/>
      <c r="E142" s="30"/>
      <c r="F142" s="30"/>
      <c r="G142" s="28"/>
      <c r="H142" s="17"/>
      <c r="I142" s="17"/>
      <c r="J142" s="17"/>
      <c r="K142" s="17"/>
      <c r="L142" s="17"/>
      <c r="M142" s="17"/>
      <c r="N142" s="18"/>
    </row>
    <row r="143" spans="2:14" x14ac:dyDescent="0.3">
      <c r="B143" s="17"/>
      <c r="C143" s="30"/>
      <c r="D143" s="30"/>
      <c r="E143" s="30"/>
      <c r="F143" s="30"/>
      <c r="G143" s="28"/>
      <c r="H143" s="17"/>
      <c r="I143" s="17"/>
      <c r="J143" s="17"/>
      <c r="K143" s="17"/>
      <c r="L143" s="17"/>
      <c r="M143" s="17"/>
      <c r="N143" s="18"/>
    </row>
    <row r="144" spans="2:14" x14ac:dyDescent="0.3">
      <c r="B144" s="17"/>
      <c r="C144" s="30"/>
      <c r="D144" s="30"/>
      <c r="E144" s="30"/>
      <c r="F144" s="30"/>
      <c r="G144" s="28"/>
      <c r="H144" s="17"/>
      <c r="I144" s="17"/>
      <c r="J144" s="17"/>
      <c r="K144" s="17"/>
      <c r="L144" s="17"/>
      <c r="M144" s="17"/>
      <c r="N144" s="18"/>
    </row>
    <row r="145" spans="2:14" x14ac:dyDescent="0.3">
      <c r="B145" s="17"/>
      <c r="C145" s="30"/>
      <c r="D145" s="30"/>
      <c r="E145" s="30"/>
      <c r="F145" s="30"/>
      <c r="G145" s="28"/>
      <c r="H145" s="17"/>
      <c r="I145" s="17"/>
      <c r="J145" s="17"/>
      <c r="K145" s="17"/>
      <c r="L145" s="17"/>
      <c r="M145" s="17"/>
      <c r="N145" s="18"/>
    </row>
    <row r="146" spans="2:14" x14ac:dyDescent="0.3">
      <c r="B146" s="17"/>
      <c r="C146" s="30"/>
      <c r="D146" s="30"/>
      <c r="E146" s="30"/>
      <c r="F146" s="30"/>
      <c r="G146" s="28"/>
      <c r="H146" s="17"/>
      <c r="I146" s="17"/>
      <c r="J146" s="17"/>
      <c r="K146" s="17"/>
      <c r="L146" s="17"/>
      <c r="M146" s="17"/>
      <c r="N146" s="18"/>
    </row>
    <row r="147" spans="2:14" x14ac:dyDescent="0.3">
      <c r="B147" s="17"/>
      <c r="C147" s="30"/>
      <c r="D147" s="30"/>
      <c r="E147" s="30"/>
      <c r="F147" s="30"/>
      <c r="G147" s="28"/>
      <c r="H147" s="17"/>
      <c r="I147" s="17"/>
      <c r="J147" s="17"/>
      <c r="K147" s="17"/>
      <c r="L147" s="17"/>
      <c r="M147" s="17"/>
      <c r="N147" s="18"/>
    </row>
    <row r="148" spans="2:14" x14ac:dyDescent="0.3">
      <c r="B148" s="17"/>
      <c r="C148" s="30"/>
      <c r="D148" s="30"/>
      <c r="E148" s="30"/>
      <c r="F148" s="30"/>
      <c r="G148" s="28"/>
      <c r="H148" s="17"/>
      <c r="I148" s="17"/>
      <c r="J148" s="17"/>
      <c r="K148" s="17"/>
      <c r="L148" s="17"/>
      <c r="M148" s="17"/>
      <c r="N148" s="18"/>
    </row>
    <row r="149" spans="2:14" x14ac:dyDescent="0.3">
      <c r="B149" s="17"/>
      <c r="C149" s="30"/>
      <c r="D149" s="30"/>
      <c r="E149" s="30"/>
      <c r="F149" s="30"/>
      <c r="G149" s="28"/>
      <c r="H149" s="17"/>
      <c r="I149" s="17"/>
      <c r="J149" s="17"/>
      <c r="K149" s="17"/>
      <c r="L149" s="17"/>
      <c r="M149" s="17"/>
      <c r="N149" s="18"/>
    </row>
    <row r="150" spans="2:14" x14ac:dyDescent="0.3">
      <c r="B150" s="17"/>
      <c r="C150" s="30"/>
      <c r="D150" s="30"/>
      <c r="E150" s="30"/>
      <c r="F150" s="30"/>
      <c r="G150" s="28"/>
      <c r="H150" s="17"/>
      <c r="I150" s="17"/>
      <c r="J150" s="17"/>
      <c r="K150" s="17"/>
      <c r="L150" s="17"/>
      <c r="M150" s="17"/>
      <c r="N150" s="18"/>
    </row>
    <row r="151" spans="2:14" x14ac:dyDescent="0.3">
      <c r="B151" s="17"/>
      <c r="C151" s="30"/>
      <c r="D151" s="30"/>
      <c r="E151" s="30"/>
      <c r="F151" s="30"/>
      <c r="G151" s="28"/>
      <c r="H151" s="17"/>
      <c r="I151" s="17"/>
      <c r="J151" s="17"/>
      <c r="K151" s="17"/>
      <c r="L151" s="17"/>
      <c r="M151" s="17"/>
      <c r="N151" s="18"/>
    </row>
    <row r="152" spans="2:14" x14ac:dyDescent="0.3">
      <c r="B152" s="17"/>
      <c r="C152" s="30"/>
      <c r="D152" s="30"/>
      <c r="E152" s="30"/>
      <c r="F152" s="30"/>
      <c r="G152" s="28"/>
      <c r="H152" s="17"/>
      <c r="I152" s="17"/>
      <c r="J152" s="17"/>
      <c r="K152" s="17"/>
      <c r="L152" s="17"/>
      <c r="M152" s="17"/>
      <c r="N152" s="18"/>
    </row>
    <row r="153" spans="2:14" x14ac:dyDescent="0.3">
      <c r="B153" s="17"/>
      <c r="C153" s="30"/>
      <c r="D153" s="30"/>
      <c r="E153" s="30"/>
      <c r="F153" s="30"/>
      <c r="G153" s="28"/>
      <c r="H153" s="17"/>
      <c r="I153" s="17"/>
      <c r="J153" s="17"/>
      <c r="K153" s="17"/>
      <c r="L153" s="17"/>
      <c r="M153" s="17"/>
      <c r="N153" s="18"/>
    </row>
    <row r="154" spans="2:14" x14ac:dyDescent="0.3">
      <c r="B154" s="17"/>
      <c r="C154" s="30"/>
      <c r="D154" s="30"/>
      <c r="E154" s="30"/>
      <c r="F154" s="30"/>
      <c r="G154" s="28"/>
      <c r="H154" s="17"/>
      <c r="I154" s="17"/>
      <c r="J154" s="17"/>
      <c r="K154" s="17"/>
      <c r="L154" s="17"/>
      <c r="M154" s="17"/>
      <c r="N154" s="18"/>
    </row>
    <row r="155" spans="2:14" x14ac:dyDescent="0.3">
      <c r="B155" s="17"/>
      <c r="C155" s="30"/>
      <c r="D155" s="30"/>
      <c r="E155" s="30"/>
      <c r="F155" s="30"/>
      <c r="G155" s="28"/>
      <c r="H155" s="17"/>
      <c r="I155" s="17"/>
      <c r="J155" s="17"/>
      <c r="K155" s="17"/>
      <c r="L155" s="17"/>
      <c r="M155" s="17"/>
      <c r="N155" s="18"/>
    </row>
    <row r="156" spans="2:14" x14ac:dyDescent="0.3">
      <c r="B156" s="17"/>
      <c r="C156" s="30"/>
      <c r="D156" s="30"/>
      <c r="E156" s="30"/>
      <c r="F156" s="30"/>
      <c r="G156" s="28"/>
      <c r="H156" s="17"/>
      <c r="I156" s="17"/>
      <c r="J156" s="17"/>
      <c r="K156" s="17"/>
      <c r="L156" s="17"/>
      <c r="M156" s="17"/>
      <c r="N156" s="18"/>
    </row>
    <row r="157" spans="2:14" x14ac:dyDescent="0.3">
      <c r="B157" s="17"/>
      <c r="C157" s="30"/>
      <c r="D157" s="30"/>
      <c r="E157" s="30"/>
      <c r="F157" s="30"/>
      <c r="G157" s="28"/>
      <c r="H157" s="17"/>
      <c r="I157" s="17"/>
      <c r="J157" s="17"/>
      <c r="K157" s="17"/>
      <c r="L157" s="17"/>
      <c r="M157" s="17"/>
      <c r="N157" s="18"/>
    </row>
    <row r="158" spans="2:14" x14ac:dyDescent="0.3">
      <c r="B158" s="17"/>
      <c r="C158" s="30"/>
      <c r="D158" s="30"/>
      <c r="E158" s="30"/>
      <c r="F158" s="30"/>
      <c r="G158" s="28"/>
      <c r="H158" s="17"/>
      <c r="I158" s="17"/>
      <c r="J158" s="17"/>
      <c r="K158" s="17"/>
      <c r="L158" s="17"/>
      <c r="M158" s="17"/>
      <c r="N158" s="18"/>
    </row>
    <row r="159" spans="2:14" x14ac:dyDescent="0.3">
      <c r="B159" s="17"/>
      <c r="C159" s="30"/>
      <c r="D159" s="30"/>
      <c r="E159" s="30"/>
      <c r="F159" s="30"/>
      <c r="G159" s="28"/>
      <c r="H159" s="17"/>
      <c r="I159" s="17"/>
      <c r="J159" s="17"/>
      <c r="K159" s="17"/>
      <c r="L159" s="17"/>
      <c r="M159" s="17"/>
      <c r="N159" s="18"/>
    </row>
    <row r="160" spans="2:14" x14ac:dyDescent="0.3">
      <c r="B160" s="17"/>
      <c r="C160" s="30"/>
      <c r="D160" s="30"/>
      <c r="E160" s="30"/>
      <c r="F160" s="30"/>
      <c r="G160" s="28"/>
      <c r="H160" s="17"/>
      <c r="I160" s="17"/>
      <c r="J160" s="17"/>
      <c r="K160" s="17"/>
      <c r="L160" s="17"/>
      <c r="M160" s="17"/>
      <c r="N160" s="18"/>
    </row>
    <row r="161" spans="2:14" x14ac:dyDescent="0.3">
      <c r="B161" s="17"/>
      <c r="C161" s="30"/>
      <c r="D161" s="30"/>
      <c r="E161" s="30"/>
      <c r="F161" s="30"/>
      <c r="G161" s="28"/>
      <c r="H161" s="17"/>
      <c r="I161" s="17"/>
      <c r="J161" s="17"/>
      <c r="K161" s="17"/>
      <c r="L161" s="17"/>
      <c r="M161" s="17"/>
      <c r="N161" s="18"/>
    </row>
    <row r="162" spans="2:14" x14ac:dyDescent="0.3">
      <c r="B162" s="17"/>
      <c r="C162" s="30"/>
      <c r="D162" s="30"/>
      <c r="E162" s="30"/>
      <c r="F162" s="30"/>
      <c r="G162" s="28"/>
      <c r="H162" s="17"/>
      <c r="I162" s="17"/>
      <c r="J162" s="17"/>
      <c r="K162" s="17"/>
      <c r="L162" s="17"/>
      <c r="M162" s="17"/>
      <c r="N162" s="18"/>
    </row>
    <row r="163" spans="2:14" x14ac:dyDescent="0.3">
      <c r="B163" s="17"/>
      <c r="C163" s="30"/>
      <c r="D163" s="30"/>
      <c r="E163" s="30"/>
      <c r="F163" s="30"/>
      <c r="G163" s="28"/>
      <c r="H163" s="17"/>
      <c r="I163" s="17"/>
      <c r="J163" s="17"/>
      <c r="K163" s="17"/>
      <c r="L163" s="17"/>
      <c r="M163" s="17"/>
      <c r="N163" s="18"/>
    </row>
    <row r="164" spans="2:14" x14ac:dyDescent="0.3">
      <c r="B164" s="17"/>
      <c r="C164" s="30"/>
      <c r="D164" s="30"/>
      <c r="E164" s="30"/>
      <c r="F164" s="30"/>
      <c r="G164" s="28"/>
      <c r="H164" s="17"/>
      <c r="I164" s="17"/>
      <c r="J164" s="17"/>
      <c r="K164" s="17"/>
      <c r="L164" s="17"/>
      <c r="M164" s="17"/>
      <c r="N164" s="18"/>
    </row>
    <row r="165" spans="2:14" x14ac:dyDescent="0.3">
      <c r="B165" s="17"/>
      <c r="C165" s="30"/>
      <c r="D165" s="30"/>
      <c r="E165" s="30"/>
      <c r="F165" s="30"/>
      <c r="G165" s="28"/>
      <c r="H165" s="17"/>
      <c r="I165" s="17"/>
      <c r="J165" s="17"/>
      <c r="K165" s="17"/>
      <c r="L165" s="17"/>
      <c r="M165" s="17"/>
      <c r="N165" s="18"/>
    </row>
    <row r="166" spans="2:14" x14ac:dyDescent="0.3">
      <c r="B166" s="17"/>
      <c r="C166" s="30"/>
      <c r="D166" s="30"/>
      <c r="E166" s="30"/>
      <c r="F166" s="30"/>
      <c r="G166" s="28"/>
      <c r="H166" s="17"/>
      <c r="I166" s="17"/>
      <c r="J166" s="17"/>
      <c r="K166" s="17"/>
      <c r="L166" s="17"/>
      <c r="M166" s="17"/>
      <c r="N166" s="18"/>
    </row>
    <row r="167" spans="2:14" x14ac:dyDescent="0.3">
      <c r="B167" s="17"/>
      <c r="C167" s="30"/>
      <c r="D167" s="30"/>
      <c r="E167" s="30"/>
      <c r="F167" s="30"/>
      <c r="G167" s="28"/>
      <c r="H167" s="17"/>
      <c r="I167" s="17"/>
      <c r="J167" s="17"/>
      <c r="K167" s="17"/>
      <c r="L167" s="17"/>
      <c r="M167" s="17"/>
      <c r="N167" s="18"/>
    </row>
    <row r="168" spans="2:14" x14ac:dyDescent="0.3">
      <c r="B168" s="17"/>
      <c r="C168" s="30"/>
      <c r="D168" s="30"/>
      <c r="E168" s="30"/>
      <c r="F168" s="30"/>
      <c r="G168" s="28"/>
      <c r="H168" s="17"/>
      <c r="I168" s="17"/>
      <c r="J168" s="17"/>
      <c r="K168" s="17"/>
      <c r="L168" s="17"/>
      <c r="M168" s="17"/>
      <c r="N168" s="18"/>
    </row>
    <row r="169" spans="2:14" x14ac:dyDescent="0.3">
      <c r="B169" s="17"/>
      <c r="C169" s="30"/>
      <c r="D169" s="30"/>
      <c r="E169" s="30"/>
      <c r="F169" s="30"/>
      <c r="G169" s="28"/>
      <c r="H169" s="17"/>
      <c r="I169" s="17"/>
      <c r="J169" s="17"/>
      <c r="K169" s="17"/>
      <c r="L169" s="17"/>
      <c r="M169" s="17"/>
      <c r="N169" s="18"/>
    </row>
    <row r="170" spans="2:14" x14ac:dyDescent="0.3">
      <c r="B170" s="17"/>
      <c r="C170" s="30"/>
      <c r="D170" s="30"/>
      <c r="E170" s="30"/>
      <c r="F170" s="30"/>
      <c r="G170" s="28"/>
      <c r="H170" s="17"/>
      <c r="I170" s="17"/>
      <c r="J170" s="17"/>
      <c r="K170" s="17"/>
      <c r="L170" s="17"/>
      <c r="M170" s="17"/>
      <c r="N170" s="18"/>
    </row>
    <row r="171" spans="2:14" x14ac:dyDescent="0.3">
      <c r="B171" s="17"/>
      <c r="C171" s="30"/>
      <c r="D171" s="30"/>
      <c r="E171" s="30"/>
      <c r="F171" s="30"/>
      <c r="G171" s="28"/>
      <c r="H171" s="17"/>
      <c r="I171" s="17"/>
      <c r="J171" s="17"/>
      <c r="K171" s="17"/>
      <c r="L171" s="17"/>
      <c r="M171" s="17"/>
      <c r="N171" s="18"/>
    </row>
    <row r="172" spans="2:14" x14ac:dyDescent="0.3">
      <c r="B172" s="17"/>
      <c r="C172" s="30"/>
      <c r="D172" s="30"/>
      <c r="E172" s="30"/>
      <c r="F172" s="30"/>
      <c r="G172" s="28"/>
      <c r="H172" s="17"/>
      <c r="I172" s="17"/>
      <c r="J172" s="17"/>
      <c r="K172" s="17"/>
      <c r="L172" s="17"/>
      <c r="M172" s="17"/>
      <c r="N172" s="18"/>
    </row>
    <row r="173" spans="2:14" x14ac:dyDescent="0.3">
      <c r="B173" s="17"/>
      <c r="C173" s="30"/>
      <c r="D173" s="30"/>
      <c r="E173" s="30"/>
      <c r="F173" s="30"/>
      <c r="G173" s="28"/>
      <c r="H173" s="17"/>
      <c r="I173" s="17"/>
      <c r="J173" s="17"/>
      <c r="K173" s="17"/>
      <c r="L173" s="17"/>
      <c r="M173" s="17"/>
      <c r="N173" s="18"/>
    </row>
    <row r="174" spans="2:14" x14ac:dyDescent="0.3">
      <c r="B174" s="17"/>
      <c r="C174" s="30"/>
      <c r="D174" s="30"/>
      <c r="E174" s="30"/>
      <c r="F174" s="30"/>
      <c r="G174" s="28"/>
      <c r="H174" s="17"/>
      <c r="I174" s="17"/>
      <c r="J174" s="17"/>
      <c r="K174" s="17"/>
      <c r="L174" s="17"/>
    </row>
    <row r="175" spans="2:14" x14ac:dyDescent="0.3">
      <c r="B175" s="17"/>
      <c r="C175" s="30"/>
      <c r="D175" s="30"/>
      <c r="E175" s="30"/>
      <c r="F175" s="30"/>
      <c r="G175" s="28"/>
      <c r="H175" s="17"/>
      <c r="I175" s="17"/>
      <c r="J175" s="17"/>
      <c r="K175" s="17"/>
      <c r="L175" s="17"/>
    </row>
    <row r="176" spans="2:14" x14ac:dyDescent="0.3">
      <c r="B176" s="17"/>
      <c r="C176" s="30"/>
      <c r="D176" s="30"/>
      <c r="E176" s="30"/>
      <c r="F176" s="30"/>
      <c r="G176" s="28"/>
      <c r="H176" s="17"/>
      <c r="I176" s="17"/>
      <c r="J176" s="17"/>
      <c r="K176" s="17"/>
      <c r="L176" s="17"/>
    </row>
    <row r="177" spans="2:12" x14ac:dyDescent="0.3">
      <c r="B177" s="17"/>
      <c r="C177" s="30"/>
      <c r="D177" s="30"/>
      <c r="E177" s="30"/>
      <c r="F177" s="30"/>
      <c r="G177" s="28"/>
      <c r="H177" s="17"/>
      <c r="I177" s="17"/>
      <c r="J177" s="17"/>
      <c r="K177" s="17"/>
      <c r="L177" s="17"/>
    </row>
    <row r="178" spans="2:12" x14ac:dyDescent="0.3">
      <c r="B178" s="17"/>
      <c r="C178" s="30"/>
      <c r="D178" s="30"/>
      <c r="E178" s="30"/>
      <c r="F178" s="30"/>
      <c r="G178" s="28"/>
    </row>
  </sheetData>
  <mergeCells count="4">
    <mergeCell ref="A1:N1"/>
    <mergeCell ref="A2:N2"/>
    <mergeCell ref="A3:N3"/>
    <mergeCell ref="A4:N4"/>
  </mergeCells>
  <phoneticPr fontId="16" type="noConversion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B6D4-9D37-475F-B8B6-FB90152FCE20}">
  <dimension ref="A1:E276"/>
  <sheetViews>
    <sheetView topLeftCell="A254" workbookViewId="0">
      <selection activeCell="E4" sqref="E4:E276"/>
    </sheetView>
  </sheetViews>
  <sheetFormatPr defaultRowHeight="14.4" x14ac:dyDescent="0.3"/>
  <cols>
    <col min="1" max="1" width="8.109375" customWidth="1"/>
    <col min="2" max="2" width="41" customWidth="1"/>
    <col min="3" max="5" width="32.88671875" customWidth="1"/>
  </cols>
  <sheetData>
    <row r="1" spans="1:5" ht="14.4" customHeight="1" x14ac:dyDescent="0.3">
      <c r="A1" s="73" t="s">
        <v>61</v>
      </c>
      <c r="B1" s="74"/>
      <c r="C1" s="74"/>
      <c r="D1" s="74"/>
      <c r="E1" s="74"/>
    </row>
    <row r="2" spans="1:5" ht="15.6" x14ac:dyDescent="0.3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5" ht="15.6" x14ac:dyDescent="0.3">
      <c r="A3" s="60">
        <v>2</v>
      </c>
      <c r="B3" s="60">
        <v>3</v>
      </c>
      <c r="C3" s="60">
        <v>4</v>
      </c>
      <c r="D3" s="60">
        <v>5</v>
      </c>
      <c r="E3" s="60">
        <v>10</v>
      </c>
    </row>
    <row r="4" spans="1:5" x14ac:dyDescent="0.3">
      <c r="A4" s="65" t="s">
        <v>74</v>
      </c>
      <c r="B4" s="66" t="s">
        <v>75</v>
      </c>
      <c r="C4" s="67">
        <v>816345000</v>
      </c>
      <c r="D4" s="67">
        <v>805672963</v>
      </c>
      <c r="E4" s="67">
        <v>785179088</v>
      </c>
    </row>
    <row r="5" spans="1:5" x14ac:dyDescent="0.3">
      <c r="A5" s="65" t="s">
        <v>76</v>
      </c>
      <c r="B5" s="66" t="s">
        <v>77</v>
      </c>
      <c r="C5" s="67">
        <v>95201000</v>
      </c>
      <c r="D5" s="67">
        <v>101600931</v>
      </c>
      <c r="E5" s="67">
        <v>99449811</v>
      </c>
    </row>
    <row r="6" spans="1:5" x14ac:dyDescent="0.3">
      <c r="A6" s="65" t="s">
        <v>78</v>
      </c>
      <c r="B6" s="66" t="s">
        <v>79</v>
      </c>
      <c r="C6" s="67">
        <v>19992000</v>
      </c>
      <c r="D6" s="67">
        <v>26156666</v>
      </c>
      <c r="E6" s="67">
        <v>22520775</v>
      </c>
    </row>
    <row r="7" spans="1:5" ht="27.6" x14ac:dyDescent="0.3">
      <c r="A7" s="65" t="s">
        <v>80</v>
      </c>
      <c r="B7" s="66" t="s">
        <v>81</v>
      </c>
      <c r="C7" s="67">
        <v>15640000</v>
      </c>
      <c r="D7" s="67">
        <v>16020364</v>
      </c>
      <c r="E7" s="67">
        <v>10559662</v>
      </c>
    </row>
    <row r="8" spans="1:5" x14ac:dyDescent="0.3">
      <c r="A8" s="65" t="s">
        <v>82</v>
      </c>
      <c r="B8" s="66" t="s">
        <v>83</v>
      </c>
      <c r="C8" s="67">
        <v>0</v>
      </c>
      <c r="D8" s="67">
        <v>0</v>
      </c>
      <c r="E8" s="67">
        <v>0</v>
      </c>
    </row>
    <row r="9" spans="1:5" x14ac:dyDescent="0.3">
      <c r="A9" s="65" t="s">
        <v>84</v>
      </c>
      <c r="B9" s="66" t="s">
        <v>85</v>
      </c>
      <c r="C9" s="67">
        <v>2151000</v>
      </c>
      <c r="D9" s="67">
        <v>2151000</v>
      </c>
      <c r="E9" s="67">
        <v>2150700</v>
      </c>
    </row>
    <row r="10" spans="1:5" x14ac:dyDescent="0.3">
      <c r="A10" s="65" t="s">
        <v>86</v>
      </c>
      <c r="B10" s="66" t="s">
        <v>87</v>
      </c>
      <c r="C10" s="67">
        <v>32703000</v>
      </c>
      <c r="D10" s="67">
        <v>32889408</v>
      </c>
      <c r="E10" s="67">
        <v>31973704</v>
      </c>
    </row>
    <row r="11" spans="1:5" x14ac:dyDescent="0.3">
      <c r="A11" s="65" t="s">
        <v>88</v>
      </c>
      <c r="B11" s="66" t="s">
        <v>89</v>
      </c>
      <c r="C11" s="67">
        <v>45000</v>
      </c>
      <c r="D11" s="67">
        <v>45000</v>
      </c>
      <c r="E11" s="67">
        <v>0</v>
      </c>
    </row>
    <row r="12" spans="1:5" x14ac:dyDescent="0.3">
      <c r="A12" s="65" t="s">
        <v>90</v>
      </c>
      <c r="B12" s="66" t="s">
        <v>91</v>
      </c>
      <c r="C12" s="67">
        <v>4914000</v>
      </c>
      <c r="D12" s="67">
        <v>4924000</v>
      </c>
      <c r="E12" s="67">
        <v>3420351</v>
      </c>
    </row>
    <row r="13" spans="1:5" x14ac:dyDescent="0.3">
      <c r="A13" s="65" t="s">
        <v>92</v>
      </c>
      <c r="B13" s="66" t="s">
        <v>93</v>
      </c>
      <c r="C13" s="67">
        <v>610000</v>
      </c>
      <c r="D13" s="67">
        <v>557000</v>
      </c>
      <c r="E13" s="67">
        <v>0</v>
      </c>
    </row>
    <row r="14" spans="1:5" x14ac:dyDescent="0.3">
      <c r="A14" s="65" t="s">
        <v>94</v>
      </c>
      <c r="B14" s="66" t="s">
        <v>95</v>
      </c>
      <c r="C14" s="67">
        <v>0</v>
      </c>
      <c r="D14" s="67">
        <v>0</v>
      </c>
      <c r="E14" s="67">
        <v>0</v>
      </c>
    </row>
    <row r="15" spans="1:5" x14ac:dyDescent="0.3">
      <c r="A15" s="65" t="s">
        <v>96</v>
      </c>
      <c r="B15" s="66" t="s">
        <v>97</v>
      </c>
      <c r="C15" s="67">
        <v>300000</v>
      </c>
      <c r="D15" s="67">
        <v>300000</v>
      </c>
      <c r="E15" s="67">
        <v>300000</v>
      </c>
    </row>
    <row r="16" spans="1:5" ht="27.6" x14ac:dyDescent="0.3">
      <c r="A16" s="65" t="s">
        <v>98</v>
      </c>
      <c r="B16" s="66" t="s">
        <v>99</v>
      </c>
      <c r="C16" s="67">
        <v>7905000</v>
      </c>
      <c r="D16" s="67">
        <v>17681044</v>
      </c>
      <c r="E16" s="67">
        <v>17526494</v>
      </c>
    </row>
    <row r="17" spans="1:5" x14ac:dyDescent="0.3">
      <c r="A17" s="65" t="s">
        <v>100</v>
      </c>
      <c r="B17" s="66" t="s">
        <v>101</v>
      </c>
      <c r="C17" s="67">
        <v>0</v>
      </c>
      <c r="D17" s="67">
        <v>0</v>
      </c>
      <c r="E17" s="67">
        <v>3028337</v>
      </c>
    </row>
    <row r="18" spans="1:5" ht="27.6" x14ac:dyDescent="0.3">
      <c r="A18" s="65" t="s">
        <v>102</v>
      </c>
      <c r="B18" s="66" t="s">
        <v>103</v>
      </c>
      <c r="C18" s="67">
        <v>995806000</v>
      </c>
      <c r="D18" s="67">
        <v>1007998376</v>
      </c>
      <c r="E18" s="67">
        <v>973080585</v>
      </c>
    </row>
    <row r="19" spans="1:5" x14ac:dyDescent="0.3">
      <c r="A19" s="65" t="s">
        <v>104</v>
      </c>
      <c r="B19" s="66" t="s">
        <v>105</v>
      </c>
      <c r="C19" s="67">
        <v>73846000</v>
      </c>
      <c r="D19" s="67">
        <v>79610000</v>
      </c>
      <c r="E19" s="67">
        <v>79295593</v>
      </c>
    </row>
    <row r="20" spans="1:5" ht="27.6" x14ac:dyDescent="0.3">
      <c r="A20" s="65" t="s">
        <v>106</v>
      </c>
      <c r="B20" s="66" t="s">
        <v>107</v>
      </c>
      <c r="C20" s="67">
        <v>26995000</v>
      </c>
      <c r="D20" s="67">
        <v>21942780</v>
      </c>
      <c r="E20" s="67">
        <v>19319691</v>
      </c>
    </row>
    <row r="21" spans="1:5" x14ac:dyDescent="0.3">
      <c r="A21" s="65" t="s">
        <v>108</v>
      </c>
      <c r="B21" s="66" t="s">
        <v>109</v>
      </c>
      <c r="C21" s="67">
        <v>20798000</v>
      </c>
      <c r="D21" s="67">
        <v>23938225</v>
      </c>
      <c r="E21" s="67">
        <v>20346604</v>
      </c>
    </row>
    <row r="22" spans="1:5" x14ac:dyDescent="0.3">
      <c r="A22" s="65" t="s">
        <v>110</v>
      </c>
      <c r="B22" s="66" t="s">
        <v>111</v>
      </c>
      <c r="C22" s="67">
        <v>121639000</v>
      </c>
      <c r="D22" s="67">
        <v>125491005</v>
      </c>
      <c r="E22" s="67">
        <v>118961888</v>
      </c>
    </row>
    <row r="23" spans="1:5" x14ac:dyDescent="0.3">
      <c r="A23" s="68" t="s">
        <v>112</v>
      </c>
      <c r="B23" s="69" t="s">
        <v>113</v>
      </c>
      <c r="C23" s="70">
        <v>1117445000</v>
      </c>
      <c r="D23" s="70">
        <v>1133489381</v>
      </c>
      <c r="E23" s="70">
        <v>1092042473</v>
      </c>
    </row>
    <row r="24" spans="1:5" ht="41.4" x14ac:dyDescent="0.3">
      <c r="A24" s="68" t="s">
        <v>114</v>
      </c>
      <c r="B24" s="69" t="s">
        <v>115</v>
      </c>
      <c r="C24" s="70">
        <v>161286000</v>
      </c>
      <c r="D24" s="70">
        <v>164102000</v>
      </c>
      <c r="E24" s="70">
        <v>151762301</v>
      </c>
    </row>
    <row r="25" spans="1:5" x14ac:dyDescent="0.3">
      <c r="A25" s="65" t="s">
        <v>116</v>
      </c>
      <c r="B25" s="66" t="s">
        <v>117</v>
      </c>
      <c r="C25" s="67">
        <v>0</v>
      </c>
      <c r="D25" s="67">
        <v>0</v>
      </c>
      <c r="E25" s="67">
        <v>134910026</v>
      </c>
    </row>
    <row r="26" spans="1:5" x14ac:dyDescent="0.3">
      <c r="A26" s="65" t="s">
        <v>118</v>
      </c>
      <c r="B26" s="66" t="s">
        <v>119</v>
      </c>
      <c r="C26" s="67">
        <v>0</v>
      </c>
      <c r="D26" s="67">
        <v>0</v>
      </c>
      <c r="E26" s="67">
        <v>7852000</v>
      </c>
    </row>
    <row r="27" spans="1:5" x14ac:dyDescent="0.3">
      <c r="A27" s="65" t="s">
        <v>120</v>
      </c>
      <c r="B27" s="66" t="s">
        <v>121</v>
      </c>
      <c r="C27" s="67">
        <v>0</v>
      </c>
      <c r="D27" s="67">
        <v>0</v>
      </c>
      <c r="E27" s="67">
        <v>0</v>
      </c>
    </row>
    <row r="28" spans="1:5" x14ac:dyDescent="0.3">
      <c r="A28" s="65" t="s">
        <v>122</v>
      </c>
      <c r="B28" s="66" t="s">
        <v>123</v>
      </c>
      <c r="C28" s="67">
        <v>0</v>
      </c>
      <c r="D28" s="67">
        <v>0</v>
      </c>
      <c r="E28" s="67">
        <v>579874</v>
      </c>
    </row>
    <row r="29" spans="1:5" ht="41.4" x14ac:dyDescent="0.3">
      <c r="A29" s="65" t="s">
        <v>124</v>
      </c>
      <c r="B29" s="66" t="s">
        <v>125</v>
      </c>
      <c r="C29" s="67">
        <v>0</v>
      </c>
      <c r="D29" s="67">
        <v>0</v>
      </c>
      <c r="E29" s="67">
        <v>0</v>
      </c>
    </row>
    <row r="30" spans="1:5" ht="27.6" x14ac:dyDescent="0.3">
      <c r="A30" s="65" t="s">
        <v>126</v>
      </c>
      <c r="B30" s="66" t="s">
        <v>127</v>
      </c>
      <c r="C30" s="67">
        <v>0</v>
      </c>
      <c r="D30" s="67">
        <v>0</v>
      </c>
      <c r="E30" s="67">
        <v>8420401</v>
      </c>
    </row>
    <row r="31" spans="1:5" x14ac:dyDescent="0.3">
      <c r="A31" s="65" t="s">
        <v>128</v>
      </c>
      <c r="B31" s="66" t="s">
        <v>129</v>
      </c>
      <c r="C31" s="67">
        <v>3779000</v>
      </c>
      <c r="D31" s="67">
        <v>4468435</v>
      </c>
      <c r="E31" s="67">
        <v>3771057</v>
      </c>
    </row>
    <row r="32" spans="1:5" x14ac:dyDescent="0.3">
      <c r="A32" s="65" t="s">
        <v>130</v>
      </c>
      <c r="B32" s="66" t="s">
        <v>131</v>
      </c>
      <c r="C32" s="67">
        <v>38373000</v>
      </c>
      <c r="D32" s="67">
        <v>35406598</v>
      </c>
      <c r="E32" s="67">
        <v>32974944</v>
      </c>
    </row>
    <row r="33" spans="1:5" x14ac:dyDescent="0.3">
      <c r="A33" s="65" t="s">
        <v>132</v>
      </c>
      <c r="B33" s="66" t="s">
        <v>133</v>
      </c>
      <c r="C33" s="67">
        <v>4000000</v>
      </c>
      <c r="D33" s="67">
        <v>4000000</v>
      </c>
      <c r="E33" s="67">
        <v>3097623</v>
      </c>
    </row>
    <row r="34" spans="1:5" x14ac:dyDescent="0.3">
      <c r="A34" s="65" t="s">
        <v>134</v>
      </c>
      <c r="B34" s="66" t="s">
        <v>135</v>
      </c>
      <c r="C34" s="67">
        <v>46152000</v>
      </c>
      <c r="D34" s="67">
        <v>43875033</v>
      </c>
      <c r="E34" s="67">
        <v>39843624</v>
      </c>
    </row>
    <row r="35" spans="1:5" x14ac:dyDescent="0.3">
      <c r="A35" s="65" t="s">
        <v>136</v>
      </c>
      <c r="B35" s="66" t="s">
        <v>137</v>
      </c>
      <c r="C35" s="67">
        <v>9815000</v>
      </c>
      <c r="D35" s="67">
        <v>12160437</v>
      </c>
      <c r="E35" s="67">
        <v>10514734</v>
      </c>
    </row>
    <row r="36" spans="1:5" x14ac:dyDescent="0.3">
      <c r="A36" s="65" t="s">
        <v>138</v>
      </c>
      <c r="B36" s="66" t="s">
        <v>139</v>
      </c>
      <c r="C36" s="67">
        <v>3403000</v>
      </c>
      <c r="D36" s="67">
        <v>3434743</v>
      </c>
      <c r="E36" s="67">
        <v>3114110</v>
      </c>
    </row>
    <row r="37" spans="1:5" x14ac:dyDescent="0.3">
      <c r="A37" s="65" t="s">
        <v>140</v>
      </c>
      <c r="B37" s="66" t="s">
        <v>141</v>
      </c>
      <c r="C37" s="67">
        <v>13218000</v>
      </c>
      <c r="D37" s="67">
        <v>15595180</v>
      </c>
      <c r="E37" s="67">
        <v>13628844</v>
      </c>
    </row>
    <row r="38" spans="1:5" x14ac:dyDescent="0.3">
      <c r="A38" s="65" t="s">
        <v>142</v>
      </c>
      <c r="B38" s="66" t="s">
        <v>143</v>
      </c>
      <c r="C38" s="67">
        <v>46547000</v>
      </c>
      <c r="D38" s="67">
        <v>47537640</v>
      </c>
      <c r="E38" s="67">
        <v>39913951</v>
      </c>
    </row>
    <row r="39" spans="1:5" x14ac:dyDescent="0.3">
      <c r="A39" s="65" t="s">
        <v>144</v>
      </c>
      <c r="B39" s="66" t="s">
        <v>145</v>
      </c>
      <c r="C39" s="67">
        <v>33912000</v>
      </c>
      <c r="D39" s="67">
        <v>30174000</v>
      </c>
      <c r="E39" s="67">
        <v>22371292</v>
      </c>
    </row>
    <row r="40" spans="1:5" x14ac:dyDescent="0.3">
      <c r="A40" s="65" t="s">
        <v>146</v>
      </c>
      <c r="B40" s="66" t="s">
        <v>147</v>
      </c>
      <c r="C40" s="67">
        <v>0</v>
      </c>
      <c r="D40" s="67">
        <v>0</v>
      </c>
      <c r="E40" s="67">
        <v>0</v>
      </c>
    </row>
    <row r="41" spans="1:5" x14ac:dyDescent="0.3">
      <c r="A41" s="65" t="s">
        <v>148</v>
      </c>
      <c r="B41" s="66" t="s">
        <v>149</v>
      </c>
      <c r="C41" s="67">
        <v>8354000</v>
      </c>
      <c r="D41" s="67">
        <v>8212000</v>
      </c>
      <c r="E41" s="67">
        <v>6715376</v>
      </c>
    </row>
    <row r="42" spans="1:5" x14ac:dyDescent="0.3">
      <c r="A42" s="65" t="s">
        <v>150</v>
      </c>
      <c r="B42" s="66" t="s">
        <v>151</v>
      </c>
      <c r="C42" s="67">
        <v>88813000</v>
      </c>
      <c r="D42" s="67">
        <v>85923640</v>
      </c>
      <c r="E42" s="67">
        <v>69000619</v>
      </c>
    </row>
    <row r="43" spans="1:5" x14ac:dyDescent="0.3">
      <c r="A43" s="65" t="s">
        <v>152</v>
      </c>
      <c r="B43" s="66" t="s">
        <v>153</v>
      </c>
      <c r="C43" s="67">
        <v>157481000</v>
      </c>
      <c r="D43" s="67">
        <v>182899037</v>
      </c>
      <c r="E43" s="67">
        <v>179846804</v>
      </c>
    </row>
    <row r="44" spans="1:5" x14ac:dyDescent="0.3">
      <c r="A44" s="65" t="s">
        <v>154</v>
      </c>
      <c r="B44" s="66" t="s">
        <v>155</v>
      </c>
      <c r="C44" s="67">
        <v>10757000</v>
      </c>
      <c r="D44" s="67">
        <v>13257000</v>
      </c>
      <c r="E44" s="67">
        <v>11299251</v>
      </c>
    </row>
    <row r="45" spans="1:5" ht="41.4" x14ac:dyDescent="0.3">
      <c r="A45" s="65" t="s">
        <v>156</v>
      </c>
      <c r="B45" s="66" t="s">
        <v>157</v>
      </c>
      <c r="C45" s="67">
        <v>0</v>
      </c>
      <c r="D45" s="67">
        <v>0</v>
      </c>
      <c r="E45" s="67">
        <v>189702</v>
      </c>
    </row>
    <row r="46" spans="1:5" x14ac:dyDescent="0.3">
      <c r="A46" s="65" t="s">
        <v>158</v>
      </c>
      <c r="B46" s="66" t="s">
        <v>159</v>
      </c>
      <c r="C46" s="67">
        <v>114389000</v>
      </c>
      <c r="D46" s="67">
        <v>80540078</v>
      </c>
      <c r="E46" s="67">
        <v>74343624</v>
      </c>
    </row>
    <row r="47" spans="1:5" x14ac:dyDescent="0.3">
      <c r="A47" s="65" t="s">
        <v>160</v>
      </c>
      <c r="B47" s="66" t="s">
        <v>161</v>
      </c>
      <c r="C47" s="67">
        <v>19048000</v>
      </c>
      <c r="D47" s="67">
        <v>18786560</v>
      </c>
      <c r="E47" s="67">
        <v>17632440</v>
      </c>
    </row>
    <row r="48" spans="1:5" x14ac:dyDescent="0.3">
      <c r="A48" s="65" t="s">
        <v>162</v>
      </c>
      <c r="B48" s="66" t="s">
        <v>163</v>
      </c>
      <c r="C48" s="67">
        <v>0</v>
      </c>
      <c r="D48" s="67">
        <v>0</v>
      </c>
      <c r="E48" s="67">
        <v>13311782</v>
      </c>
    </row>
    <row r="49" spans="1:5" ht="27.6" x14ac:dyDescent="0.3">
      <c r="A49" s="65" t="s">
        <v>164</v>
      </c>
      <c r="B49" s="66" t="s">
        <v>165</v>
      </c>
      <c r="C49" s="67">
        <v>62127000</v>
      </c>
      <c r="D49" s="67">
        <v>57919434</v>
      </c>
      <c r="E49" s="67">
        <v>55238158</v>
      </c>
    </row>
    <row r="50" spans="1:5" x14ac:dyDescent="0.3">
      <c r="A50" s="65" t="s">
        <v>166</v>
      </c>
      <c r="B50" s="66" t="s">
        <v>167</v>
      </c>
      <c r="C50" s="67">
        <v>115815000</v>
      </c>
      <c r="D50" s="67">
        <v>127024314</v>
      </c>
      <c r="E50" s="67">
        <v>118565960</v>
      </c>
    </row>
    <row r="51" spans="1:5" x14ac:dyDescent="0.3">
      <c r="A51" s="65" t="s">
        <v>168</v>
      </c>
      <c r="B51" s="66" t="s">
        <v>169</v>
      </c>
      <c r="C51" s="67">
        <v>0</v>
      </c>
      <c r="D51" s="67">
        <v>0</v>
      </c>
      <c r="E51" s="67">
        <v>5993821</v>
      </c>
    </row>
    <row r="52" spans="1:5" ht="27.6" x14ac:dyDescent="0.3">
      <c r="A52" s="65" t="s">
        <v>170</v>
      </c>
      <c r="B52" s="66" t="s">
        <v>171</v>
      </c>
      <c r="C52" s="67">
        <v>568430000</v>
      </c>
      <c r="D52" s="67">
        <v>566350063</v>
      </c>
      <c r="E52" s="67">
        <v>525926856</v>
      </c>
    </row>
    <row r="53" spans="1:5" x14ac:dyDescent="0.3">
      <c r="A53" s="65" t="s">
        <v>172</v>
      </c>
      <c r="B53" s="66" t="s">
        <v>173</v>
      </c>
      <c r="C53" s="67">
        <v>150000</v>
      </c>
      <c r="D53" s="67">
        <v>324152</v>
      </c>
      <c r="E53" s="67">
        <v>160619</v>
      </c>
    </row>
    <row r="54" spans="1:5" x14ac:dyDescent="0.3">
      <c r="A54" s="65" t="s">
        <v>174</v>
      </c>
      <c r="B54" s="66" t="s">
        <v>175</v>
      </c>
      <c r="C54" s="67">
        <v>19705000</v>
      </c>
      <c r="D54" s="67">
        <v>19705000</v>
      </c>
      <c r="E54" s="67">
        <v>15604036</v>
      </c>
    </row>
    <row r="55" spans="1:5" ht="27.6" x14ac:dyDescent="0.3">
      <c r="A55" s="65" t="s">
        <v>176</v>
      </c>
      <c r="B55" s="66" t="s">
        <v>177</v>
      </c>
      <c r="C55" s="67">
        <v>19855000</v>
      </c>
      <c r="D55" s="67">
        <v>20029152</v>
      </c>
      <c r="E55" s="67">
        <v>15764655</v>
      </c>
    </row>
    <row r="56" spans="1:5" ht="27.6" x14ac:dyDescent="0.3">
      <c r="A56" s="65" t="s">
        <v>178</v>
      </c>
      <c r="B56" s="66" t="s">
        <v>179</v>
      </c>
      <c r="C56" s="67">
        <v>168451000</v>
      </c>
      <c r="D56" s="67">
        <v>156281985</v>
      </c>
      <c r="E56" s="67">
        <v>141660989</v>
      </c>
    </row>
    <row r="57" spans="1:5" x14ac:dyDescent="0.3">
      <c r="A57" s="65" t="s">
        <v>180</v>
      </c>
      <c r="B57" s="66" t="s">
        <v>181</v>
      </c>
      <c r="C57" s="67">
        <v>34449000</v>
      </c>
      <c r="D57" s="67">
        <v>107369499</v>
      </c>
      <c r="E57" s="67">
        <v>105626000</v>
      </c>
    </row>
    <row r="58" spans="1:5" x14ac:dyDescent="0.3">
      <c r="A58" s="65" t="s">
        <v>182</v>
      </c>
      <c r="B58" s="66" t="s">
        <v>183</v>
      </c>
      <c r="C58" s="67">
        <v>0</v>
      </c>
      <c r="D58" s="67">
        <v>6501</v>
      </c>
      <c r="E58" s="67">
        <v>6501</v>
      </c>
    </row>
    <row r="59" spans="1:5" x14ac:dyDescent="0.3">
      <c r="A59" s="65" t="s">
        <v>184</v>
      </c>
      <c r="B59" s="66" t="s">
        <v>185</v>
      </c>
      <c r="C59" s="67">
        <v>0</v>
      </c>
      <c r="D59" s="67">
        <v>0</v>
      </c>
      <c r="E59" s="67">
        <v>0</v>
      </c>
    </row>
    <row r="60" spans="1:5" x14ac:dyDescent="0.3">
      <c r="A60" s="65" t="s">
        <v>186</v>
      </c>
      <c r="B60" s="66" t="s">
        <v>187</v>
      </c>
      <c r="C60" s="67">
        <v>0</v>
      </c>
      <c r="D60" s="67">
        <v>0</v>
      </c>
      <c r="E60" s="67">
        <v>0</v>
      </c>
    </row>
    <row r="61" spans="1:5" ht="27.6" x14ac:dyDescent="0.3">
      <c r="A61" s="65" t="s">
        <v>188</v>
      </c>
      <c r="B61" s="66" t="s">
        <v>189</v>
      </c>
      <c r="C61" s="67">
        <v>0</v>
      </c>
      <c r="D61" s="67">
        <v>1340</v>
      </c>
      <c r="E61" s="67">
        <v>1340</v>
      </c>
    </row>
    <row r="62" spans="1:5" ht="27.6" x14ac:dyDescent="0.3">
      <c r="A62" s="65" t="s">
        <v>190</v>
      </c>
      <c r="B62" s="66" t="s">
        <v>191</v>
      </c>
      <c r="C62" s="67">
        <v>0</v>
      </c>
      <c r="D62" s="67">
        <v>0</v>
      </c>
      <c r="E62" s="67">
        <v>0</v>
      </c>
    </row>
    <row r="63" spans="1:5" ht="27.6" x14ac:dyDescent="0.3">
      <c r="A63" s="65" t="s">
        <v>192</v>
      </c>
      <c r="B63" s="66" t="s">
        <v>193</v>
      </c>
      <c r="C63" s="67">
        <v>0</v>
      </c>
      <c r="D63" s="67">
        <v>0</v>
      </c>
      <c r="E63" s="67">
        <v>0</v>
      </c>
    </row>
    <row r="64" spans="1:5" ht="27.6" x14ac:dyDescent="0.3">
      <c r="A64" s="65" t="s">
        <v>194</v>
      </c>
      <c r="B64" s="66" t="s">
        <v>195</v>
      </c>
      <c r="C64" s="67">
        <v>0</v>
      </c>
      <c r="D64" s="67">
        <v>0</v>
      </c>
      <c r="E64" s="67">
        <v>1340</v>
      </c>
    </row>
    <row r="65" spans="1:5" x14ac:dyDescent="0.3">
      <c r="A65" s="65" t="s">
        <v>196</v>
      </c>
      <c r="B65" s="66" t="s">
        <v>197</v>
      </c>
      <c r="C65" s="67">
        <v>3495000</v>
      </c>
      <c r="D65" s="67">
        <v>4059030</v>
      </c>
      <c r="E65" s="67">
        <v>3878537</v>
      </c>
    </row>
    <row r="66" spans="1:5" ht="27.6" x14ac:dyDescent="0.3">
      <c r="A66" s="65" t="s">
        <v>198</v>
      </c>
      <c r="B66" s="66" t="s">
        <v>199</v>
      </c>
      <c r="C66" s="67">
        <v>206395000</v>
      </c>
      <c r="D66" s="67">
        <v>267718355</v>
      </c>
      <c r="E66" s="67">
        <v>251173367</v>
      </c>
    </row>
    <row r="67" spans="1:5" x14ac:dyDescent="0.3">
      <c r="A67" s="68" t="s">
        <v>200</v>
      </c>
      <c r="B67" s="69" t="s">
        <v>201</v>
      </c>
      <c r="C67" s="70">
        <v>854050000</v>
      </c>
      <c r="D67" s="70">
        <v>913567783</v>
      </c>
      <c r="E67" s="70">
        <v>846337346</v>
      </c>
    </row>
    <row r="68" spans="1:5" x14ac:dyDescent="0.3">
      <c r="A68" s="65" t="s">
        <v>202</v>
      </c>
      <c r="B68" s="66" t="s">
        <v>203</v>
      </c>
      <c r="C68" s="67">
        <v>0</v>
      </c>
      <c r="D68" s="67">
        <v>0</v>
      </c>
      <c r="E68" s="67">
        <v>0</v>
      </c>
    </row>
    <row r="69" spans="1:5" x14ac:dyDescent="0.3">
      <c r="A69" s="65" t="s">
        <v>204</v>
      </c>
      <c r="B69" s="66" t="s">
        <v>205</v>
      </c>
      <c r="C69" s="67">
        <v>0</v>
      </c>
      <c r="D69" s="67">
        <v>0</v>
      </c>
      <c r="E69" s="67">
        <v>0</v>
      </c>
    </row>
    <row r="70" spans="1:5" x14ac:dyDescent="0.3">
      <c r="A70" s="65" t="s">
        <v>206</v>
      </c>
      <c r="B70" s="66" t="s">
        <v>207</v>
      </c>
      <c r="C70" s="67">
        <v>0</v>
      </c>
      <c r="D70" s="67">
        <v>0</v>
      </c>
      <c r="E70" s="67">
        <v>0</v>
      </c>
    </row>
    <row r="71" spans="1:5" x14ac:dyDescent="0.3">
      <c r="A71" s="65" t="s">
        <v>208</v>
      </c>
      <c r="B71" s="66" t="s">
        <v>209</v>
      </c>
      <c r="C71" s="67">
        <v>0</v>
      </c>
      <c r="D71" s="67">
        <v>0</v>
      </c>
      <c r="E71" s="67">
        <v>0</v>
      </c>
    </row>
    <row r="72" spans="1:5" x14ac:dyDescent="0.3">
      <c r="A72" s="65" t="s">
        <v>210</v>
      </c>
      <c r="B72" s="66" t="s">
        <v>211</v>
      </c>
      <c r="C72" s="67">
        <v>0</v>
      </c>
      <c r="D72" s="67">
        <v>0</v>
      </c>
      <c r="E72" s="67">
        <v>0</v>
      </c>
    </row>
    <row r="73" spans="1:5" x14ac:dyDescent="0.3">
      <c r="A73" s="65" t="s">
        <v>212</v>
      </c>
      <c r="B73" s="66" t="s">
        <v>213</v>
      </c>
      <c r="C73" s="67">
        <v>0</v>
      </c>
      <c r="D73" s="67">
        <v>0</v>
      </c>
      <c r="E73" s="67">
        <v>0</v>
      </c>
    </row>
    <row r="74" spans="1:5" ht="27.6" x14ac:dyDescent="0.3">
      <c r="A74" s="65" t="s">
        <v>214</v>
      </c>
      <c r="B74" s="66" t="s">
        <v>215</v>
      </c>
      <c r="C74" s="67">
        <v>0</v>
      </c>
      <c r="D74" s="67">
        <v>0</v>
      </c>
      <c r="E74" s="67">
        <v>0</v>
      </c>
    </row>
    <row r="75" spans="1:5" x14ac:dyDescent="0.3">
      <c r="A75" s="65" t="s">
        <v>216</v>
      </c>
      <c r="B75" s="66" t="s">
        <v>217</v>
      </c>
      <c r="C75" s="67">
        <v>0</v>
      </c>
      <c r="D75" s="67">
        <v>0</v>
      </c>
      <c r="E75" s="67">
        <v>0</v>
      </c>
    </row>
    <row r="76" spans="1:5" x14ac:dyDescent="0.3">
      <c r="A76" s="65" t="s">
        <v>218</v>
      </c>
      <c r="B76" s="66" t="s">
        <v>219</v>
      </c>
      <c r="C76" s="67">
        <v>0</v>
      </c>
      <c r="D76" s="67">
        <v>0</v>
      </c>
      <c r="E76" s="67">
        <v>0</v>
      </c>
    </row>
    <row r="77" spans="1:5" x14ac:dyDescent="0.3">
      <c r="A77" s="65" t="s">
        <v>220</v>
      </c>
      <c r="B77" s="66" t="s">
        <v>221</v>
      </c>
      <c r="C77" s="67">
        <v>0</v>
      </c>
      <c r="D77" s="67">
        <v>0</v>
      </c>
      <c r="E77" s="67">
        <v>0</v>
      </c>
    </row>
    <row r="78" spans="1:5" ht="27.6" x14ac:dyDescent="0.3">
      <c r="A78" s="65" t="s">
        <v>222</v>
      </c>
      <c r="B78" s="66" t="s">
        <v>223</v>
      </c>
      <c r="C78" s="67">
        <v>0</v>
      </c>
      <c r="D78" s="67">
        <v>0</v>
      </c>
      <c r="E78" s="67">
        <v>0</v>
      </c>
    </row>
    <row r="79" spans="1:5" ht="27.6" x14ac:dyDescent="0.3">
      <c r="A79" s="65" t="s">
        <v>224</v>
      </c>
      <c r="B79" s="66" t="s">
        <v>225</v>
      </c>
      <c r="C79" s="67">
        <v>0</v>
      </c>
      <c r="D79" s="67">
        <v>0</v>
      </c>
      <c r="E79" s="67">
        <v>0</v>
      </c>
    </row>
    <row r="80" spans="1:5" x14ac:dyDescent="0.3">
      <c r="A80" s="65" t="s">
        <v>226</v>
      </c>
      <c r="B80" s="66" t="s">
        <v>227</v>
      </c>
      <c r="C80" s="67">
        <v>0</v>
      </c>
      <c r="D80" s="67">
        <v>0</v>
      </c>
      <c r="E80" s="67">
        <v>0</v>
      </c>
    </row>
    <row r="81" spans="1:5" ht="27.6" x14ac:dyDescent="0.3">
      <c r="A81" s="65" t="s">
        <v>228</v>
      </c>
      <c r="B81" s="66" t="s">
        <v>229</v>
      </c>
      <c r="C81" s="67">
        <v>0</v>
      </c>
      <c r="D81" s="67">
        <v>0</v>
      </c>
      <c r="E81" s="67">
        <v>0</v>
      </c>
    </row>
    <row r="82" spans="1:5" x14ac:dyDescent="0.3">
      <c r="A82" s="65" t="s">
        <v>230</v>
      </c>
      <c r="B82" s="66" t="s">
        <v>231</v>
      </c>
      <c r="C82" s="67">
        <v>0</v>
      </c>
      <c r="D82" s="67">
        <v>0</v>
      </c>
      <c r="E82" s="67">
        <v>0</v>
      </c>
    </row>
    <row r="83" spans="1:5" ht="27.6" x14ac:dyDescent="0.3">
      <c r="A83" s="65" t="s">
        <v>232</v>
      </c>
      <c r="B83" s="66" t="s">
        <v>233</v>
      </c>
      <c r="C83" s="67">
        <v>0</v>
      </c>
      <c r="D83" s="67">
        <v>0</v>
      </c>
      <c r="E83" s="67">
        <v>0</v>
      </c>
    </row>
    <row r="84" spans="1:5" x14ac:dyDescent="0.3">
      <c r="A84" s="65" t="s">
        <v>234</v>
      </c>
      <c r="B84" s="66" t="s">
        <v>235</v>
      </c>
      <c r="C84" s="67">
        <v>0</v>
      </c>
      <c r="D84" s="67">
        <v>0</v>
      </c>
      <c r="E84" s="67">
        <v>0</v>
      </c>
    </row>
    <row r="85" spans="1:5" ht="27.6" x14ac:dyDescent="0.3">
      <c r="A85" s="65" t="s">
        <v>236</v>
      </c>
      <c r="B85" s="66" t="s">
        <v>237</v>
      </c>
      <c r="C85" s="67">
        <v>0</v>
      </c>
      <c r="D85" s="67">
        <v>0</v>
      </c>
      <c r="E85" s="67">
        <v>0</v>
      </c>
    </row>
    <row r="86" spans="1:5" ht="27.6" x14ac:dyDescent="0.3">
      <c r="A86" s="65" t="s">
        <v>238</v>
      </c>
      <c r="B86" s="66" t="s">
        <v>239</v>
      </c>
      <c r="C86" s="67">
        <v>0</v>
      </c>
      <c r="D86" s="67">
        <v>0</v>
      </c>
      <c r="E86" s="67">
        <v>0</v>
      </c>
    </row>
    <row r="87" spans="1:5" ht="27.6" x14ac:dyDescent="0.3">
      <c r="A87" s="65" t="s">
        <v>240</v>
      </c>
      <c r="B87" s="66" t="s">
        <v>241</v>
      </c>
      <c r="C87" s="67">
        <v>0</v>
      </c>
      <c r="D87" s="67">
        <v>0</v>
      </c>
      <c r="E87" s="67">
        <v>0</v>
      </c>
    </row>
    <row r="88" spans="1:5" x14ac:dyDescent="0.3">
      <c r="A88" s="65" t="s">
        <v>242</v>
      </c>
      <c r="B88" s="66" t="s">
        <v>243</v>
      </c>
      <c r="C88" s="67">
        <v>0</v>
      </c>
      <c r="D88" s="67">
        <v>0</v>
      </c>
      <c r="E88" s="67">
        <v>0</v>
      </c>
    </row>
    <row r="89" spans="1:5" ht="27.6" x14ac:dyDescent="0.3">
      <c r="A89" s="65" t="s">
        <v>244</v>
      </c>
      <c r="B89" s="66" t="s">
        <v>245</v>
      </c>
      <c r="C89" s="67">
        <v>0</v>
      </c>
      <c r="D89" s="67">
        <v>0</v>
      </c>
      <c r="E89" s="67">
        <v>0</v>
      </c>
    </row>
    <row r="90" spans="1:5" ht="41.4" x14ac:dyDescent="0.3">
      <c r="A90" s="65" t="s">
        <v>246</v>
      </c>
      <c r="B90" s="66" t="s">
        <v>247</v>
      </c>
      <c r="C90" s="67">
        <v>0</v>
      </c>
      <c r="D90" s="67">
        <v>0</v>
      </c>
      <c r="E90" s="67">
        <v>0</v>
      </c>
    </row>
    <row r="91" spans="1:5" ht="27.6" x14ac:dyDescent="0.3">
      <c r="A91" s="65" t="s">
        <v>248</v>
      </c>
      <c r="B91" s="66" t="s">
        <v>249</v>
      </c>
      <c r="C91" s="67">
        <v>0</v>
      </c>
      <c r="D91" s="67">
        <v>0</v>
      </c>
      <c r="E91" s="67">
        <v>0</v>
      </c>
    </row>
    <row r="92" spans="1:5" ht="27.6" x14ac:dyDescent="0.3">
      <c r="A92" s="65" t="s">
        <v>250</v>
      </c>
      <c r="B92" s="66" t="s">
        <v>251</v>
      </c>
      <c r="C92" s="67">
        <v>0</v>
      </c>
      <c r="D92" s="67">
        <v>0</v>
      </c>
      <c r="E92" s="67">
        <v>0</v>
      </c>
    </row>
    <row r="93" spans="1:5" ht="82.8" x14ac:dyDescent="0.3">
      <c r="A93" s="65" t="s">
        <v>252</v>
      </c>
      <c r="B93" s="66" t="s">
        <v>253</v>
      </c>
      <c r="C93" s="67">
        <v>0</v>
      </c>
      <c r="D93" s="67">
        <v>0</v>
      </c>
      <c r="E93" s="67">
        <v>0</v>
      </c>
    </row>
    <row r="94" spans="1:5" ht="27.6" x14ac:dyDescent="0.3">
      <c r="A94" s="65" t="s">
        <v>254</v>
      </c>
      <c r="B94" s="66" t="s">
        <v>255</v>
      </c>
      <c r="C94" s="67">
        <v>0</v>
      </c>
      <c r="D94" s="67">
        <v>0</v>
      </c>
      <c r="E94" s="67">
        <v>0</v>
      </c>
    </row>
    <row r="95" spans="1:5" x14ac:dyDescent="0.3">
      <c r="A95" s="65" t="s">
        <v>256</v>
      </c>
      <c r="B95" s="66" t="s">
        <v>257</v>
      </c>
      <c r="C95" s="67">
        <v>0</v>
      </c>
      <c r="D95" s="67">
        <v>0</v>
      </c>
      <c r="E95" s="67">
        <v>0</v>
      </c>
    </row>
    <row r="96" spans="1:5" x14ac:dyDescent="0.3">
      <c r="A96" s="65" t="s">
        <v>258</v>
      </c>
      <c r="B96" s="66" t="s">
        <v>259</v>
      </c>
      <c r="C96" s="67">
        <v>0</v>
      </c>
      <c r="D96" s="67">
        <v>0</v>
      </c>
      <c r="E96" s="67">
        <v>0</v>
      </c>
    </row>
    <row r="97" spans="1:5" ht="27.6" x14ac:dyDescent="0.3">
      <c r="A97" s="65" t="s">
        <v>260</v>
      </c>
      <c r="B97" s="66" t="s">
        <v>261</v>
      </c>
      <c r="C97" s="67">
        <v>0</v>
      </c>
      <c r="D97" s="67">
        <v>0</v>
      </c>
      <c r="E97" s="67">
        <v>0</v>
      </c>
    </row>
    <row r="98" spans="1:5" x14ac:dyDescent="0.3">
      <c r="A98" s="65" t="s">
        <v>262</v>
      </c>
      <c r="B98" s="66" t="s">
        <v>263</v>
      </c>
      <c r="C98" s="67">
        <v>0</v>
      </c>
      <c r="D98" s="67">
        <v>0</v>
      </c>
      <c r="E98" s="67">
        <v>0</v>
      </c>
    </row>
    <row r="99" spans="1:5" ht="27.6" x14ac:dyDescent="0.3">
      <c r="A99" s="65" t="s">
        <v>264</v>
      </c>
      <c r="B99" s="66" t="s">
        <v>265</v>
      </c>
      <c r="C99" s="67">
        <v>0</v>
      </c>
      <c r="D99" s="67">
        <v>0</v>
      </c>
      <c r="E99" s="67">
        <v>0</v>
      </c>
    </row>
    <row r="100" spans="1:5" ht="27.6" x14ac:dyDescent="0.3">
      <c r="A100" s="65" t="s">
        <v>266</v>
      </c>
      <c r="B100" s="66" t="s">
        <v>267</v>
      </c>
      <c r="C100" s="67">
        <v>0</v>
      </c>
      <c r="D100" s="67">
        <v>0</v>
      </c>
      <c r="E100" s="67">
        <v>0</v>
      </c>
    </row>
    <row r="101" spans="1:5" x14ac:dyDescent="0.3">
      <c r="A101" s="65" t="s">
        <v>268</v>
      </c>
      <c r="B101" s="66" t="s">
        <v>269</v>
      </c>
      <c r="C101" s="67">
        <v>0</v>
      </c>
      <c r="D101" s="67">
        <v>0</v>
      </c>
      <c r="E101" s="67">
        <v>0</v>
      </c>
    </row>
    <row r="102" spans="1:5" ht="27.6" x14ac:dyDescent="0.3">
      <c r="A102" s="65" t="s">
        <v>270</v>
      </c>
      <c r="B102" s="66" t="s">
        <v>271</v>
      </c>
      <c r="C102" s="67">
        <v>0</v>
      </c>
      <c r="D102" s="67">
        <v>0</v>
      </c>
      <c r="E102" s="67">
        <v>0</v>
      </c>
    </row>
    <row r="103" spans="1:5" x14ac:dyDescent="0.3">
      <c r="A103" s="65" t="s">
        <v>272</v>
      </c>
      <c r="B103" s="66" t="s">
        <v>273</v>
      </c>
      <c r="C103" s="67">
        <v>0</v>
      </c>
      <c r="D103" s="67">
        <v>0</v>
      </c>
      <c r="E103" s="67">
        <v>0</v>
      </c>
    </row>
    <row r="104" spans="1:5" ht="27.6" x14ac:dyDescent="0.3">
      <c r="A104" s="65" t="s">
        <v>274</v>
      </c>
      <c r="B104" s="66" t="s">
        <v>275</v>
      </c>
      <c r="C104" s="67">
        <v>0</v>
      </c>
      <c r="D104" s="67">
        <v>0</v>
      </c>
      <c r="E104" s="67">
        <v>0</v>
      </c>
    </row>
    <row r="105" spans="1:5" ht="27.6" x14ac:dyDescent="0.3">
      <c r="A105" s="65" t="s">
        <v>276</v>
      </c>
      <c r="B105" s="66" t="s">
        <v>277</v>
      </c>
      <c r="C105" s="67">
        <v>0</v>
      </c>
      <c r="D105" s="67">
        <v>0</v>
      </c>
      <c r="E105" s="67">
        <v>0</v>
      </c>
    </row>
    <row r="106" spans="1:5" ht="27.6" x14ac:dyDescent="0.3">
      <c r="A106" s="65" t="s">
        <v>278</v>
      </c>
      <c r="B106" s="66" t="s">
        <v>279</v>
      </c>
      <c r="C106" s="67">
        <v>0</v>
      </c>
      <c r="D106" s="67">
        <v>0</v>
      </c>
      <c r="E106" s="67">
        <v>0</v>
      </c>
    </row>
    <row r="107" spans="1:5" ht="27.6" x14ac:dyDescent="0.3">
      <c r="A107" s="65" t="s">
        <v>280</v>
      </c>
      <c r="B107" s="66" t="s">
        <v>281</v>
      </c>
      <c r="C107" s="67">
        <v>12000000</v>
      </c>
      <c r="D107" s="67">
        <v>12000000</v>
      </c>
      <c r="E107" s="67">
        <v>10167398</v>
      </c>
    </row>
    <row r="108" spans="1:5" x14ac:dyDescent="0.3">
      <c r="A108" s="65" t="s">
        <v>282</v>
      </c>
      <c r="B108" s="66" t="s">
        <v>283</v>
      </c>
      <c r="C108" s="67">
        <v>0</v>
      </c>
      <c r="D108" s="67">
        <v>0</v>
      </c>
      <c r="E108" s="67">
        <v>0</v>
      </c>
    </row>
    <row r="109" spans="1:5" ht="27.6" x14ac:dyDescent="0.3">
      <c r="A109" s="65" t="s">
        <v>284</v>
      </c>
      <c r="B109" s="66" t="s">
        <v>285</v>
      </c>
      <c r="C109" s="67">
        <v>0</v>
      </c>
      <c r="D109" s="67">
        <v>0</v>
      </c>
      <c r="E109" s="67">
        <v>0</v>
      </c>
    </row>
    <row r="110" spans="1:5" ht="27.6" x14ac:dyDescent="0.3">
      <c r="A110" s="65" t="s">
        <v>286</v>
      </c>
      <c r="B110" s="66" t="s">
        <v>287</v>
      </c>
      <c r="C110" s="67">
        <v>0</v>
      </c>
      <c r="D110" s="67">
        <v>0</v>
      </c>
      <c r="E110" s="67">
        <v>0</v>
      </c>
    </row>
    <row r="111" spans="1:5" x14ac:dyDescent="0.3">
      <c r="A111" s="65" t="s">
        <v>288</v>
      </c>
      <c r="B111" s="66" t="s">
        <v>289</v>
      </c>
      <c r="C111" s="67">
        <v>0</v>
      </c>
      <c r="D111" s="67">
        <v>0</v>
      </c>
      <c r="E111" s="67">
        <v>0</v>
      </c>
    </row>
    <row r="112" spans="1:5" x14ac:dyDescent="0.3">
      <c r="A112" s="65" t="s">
        <v>290</v>
      </c>
      <c r="B112" s="66" t="s">
        <v>291</v>
      </c>
      <c r="C112" s="67">
        <v>0</v>
      </c>
      <c r="D112" s="67">
        <v>0</v>
      </c>
      <c r="E112" s="67">
        <v>0</v>
      </c>
    </row>
    <row r="113" spans="1:5" ht="41.4" x14ac:dyDescent="0.3">
      <c r="A113" s="65" t="s">
        <v>292</v>
      </c>
      <c r="B113" s="66" t="s">
        <v>293</v>
      </c>
      <c r="C113" s="67">
        <v>0</v>
      </c>
      <c r="D113" s="67">
        <v>0</v>
      </c>
      <c r="E113" s="67">
        <v>0</v>
      </c>
    </row>
    <row r="114" spans="1:5" ht="41.4" x14ac:dyDescent="0.3">
      <c r="A114" s="65" t="s">
        <v>294</v>
      </c>
      <c r="B114" s="66" t="s">
        <v>295</v>
      </c>
      <c r="C114" s="67">
        <v>0</v>
      </c>
      <c r="D114" s="67">
        <v>0</v>
      </c>
      <c r="E114" s="67">
        <v>0</v>
      </c>
    </row>
    <row r="115" spans="1:5" ht="55.2" x14ac:dyDescent="0.3">
      <c r="A115" s="65" t="s">
        <v>296</v>
      </c>
      <c r="B115" s="66" t="s">
        <v>297</v>
      </c>
      <c r="C115" s="67">
        <v>0</v>
      </c>
      <c r="D115" s="67">
        <v>0</v>
      </c>
      <c r="E115" s="67">
        <v>0</v>
      </c>
    </row>
    <row r="116" spans="1:5" ht="27.6" x14ac:dyDescent="0.3">
      <c r="A116" s="65" t="s">
        <v>298</v>
      </c>
      <c r="B116" s="66" t="s">
        <v>299</v>
      </c>
      <c r="C116" s="67">
        <v>0</v>
      </c>
      <c r="D116" s="67">
        <v>0</v>
      </c>
      <c r="E116" s="67">
        <v>0</v>
      </c>
    </row>
    <row r="117" spans="1:5" ht="41.4" x14ac:dyDescent="0.3">
      <c r="A117" s="65" t="s">
        <v>300</v>
      </c>
      <c r="B117" s="66" t="s">
        <v>301</v>
      </c>
      <c r="C117" s="67">
        <v>0</v>
      </c>
      <c r="D117" s="67">
        <v>0</v>
      </c>
      <c r="E117" s="67">
        <v>0</v>
      </c>
    </row>
    <row r="118" spans="1:5" x14ac:dyDescent="0.3">
      <c r="A118" s="65" t="s">
        <v>302</v>
      </c>
      <c r="B118" s="66" t="s">
        <v>303</v>
      </c>
      <c r="C118" s="67">
        <v>0</v>
      </c>
      <c r="D118" s="67">
        <v>0</v>
      </c>
      <c r="E118" s="67">
        <v>0</v>
      </c>
    </row>
    <row r="119" spans="1:5" ht="27.6" x14ac:dyDescent="0.3">
      <c r="A119" s="65" t="s">
        <v>304</v>
      </c>
      <c r="B119" s="66" t="s">
        <v>305</v>
      </c>
      <c r="C119" s="67">
        <v>0</v>
      </c>
      <c r="D119" s="67">
        <v>0</v>
      </c>
      <c r="E119" s="67">
        <v>0</v>
      </c>
    </row>
    <row r="120" spans="1:5" x14ac:dyDescent="0.3">
      <c r="A120" s="65" t="s">
        <v>306</v>
      </c>
      <c r="B120" s="66" t="s">
        <v>307</v>
      </c>
      <c r="C120" s="67">
        <v>0</v>
      </c>
      <c r="D120" s="67">
        <v>0</v>
      </c>
      <c r="E120" s="67">
        <v>0</v>
      </c>
    </row>
    <row r="121" spans="1:5" ht="27.6" x14ac:dyDescent="0.3">
      <c r="A121" s="65" t="s">
        <v>308</v>
      </c>
      <c r="B121" s="66" t="s">
        <v>309</v>
      </c>
      <c r="C121" s="67">
        <v>0</v>
      </c>
      <c r="D121" s="67">
        <v>0</v>
      </c>
      <c r="E121" s="67">
        <v>0</v>
      </c>
    </row>
    <row r="122" spans="1:5" ht="27.6" x14ac:dyDescent="0.3">
      <c r="A122" s="65" t="s">
        <v>310</v>
      </c>
      <c r="B122" s="66" t="s">
        <v>311</v>
      </c>
      <c r="C122" s="67">
        <v>0</v>
      </c>
      <c r="D122" s="67">
        <v>0</v>
      </c>
      <c r="E122" s="67">
        <v>0</v>
      </c>
    </row>
    <row r="123" spans="1:5" x14ac:dyDescent="0.3">
      <c r="A123" s="65" t="s">
        <v>312</v>
      </c>
      <c r="B123" s="66" t="s">
        <v>313</v>
      </c>
      <c r="C123" s="67">
        <v>0</v>
      </c>
      <c r="D123" s="67">
        <v>0</v>
      </c>
      <c r="E123" s="67">
        <v>0</v>
      </c>
    </row>
    <row r="124" spans="1:5" x14ac:dyDescent="0.3">
      <c r="A124" s="65" t="s">
        <v>314</v>
      </c>
      <c r="B124" s="66" t="s">
        <v>315</v>
      </c>
      <c r="C124" s="67">
        <v>0</v>
      </c>
      <c r="D124" s="67">
        <v>0</v>
      </c>
      <c r="E124" s="67">
        <v>10167398</v>
      </c>
    </row>
    <row r="125" spans="1:5" ht="41.4" x14ac:dyDescent="0.3">
      <c r="A125" s="65" t="s">
        <v>316</v>
      </c>
      <c r="B125" s="66" t="s">
        <v>317</v>
      </c>
      <c r="C125" s="67">
        <v>0</v>
      </c>
      <c r="D125" s="67">
        <v>0</v>
      </c>
      <c r="E125" s="67">
        <v>0</v>
      </c>
    </row>
    <row r="126" spans="1:5" ht="41.4" x14ac:dyDescent="0.3">
      <c r="A126" s="65" t="s">
        <v>318</v>
      </c>
      <c r="B126" s="66" t="s">
        <v>319</v>
      </c>
      <c r="C126" s="67">
        <v>0</v>
      </c>
      <c r="D126" s="67">
        <v>0</v>
      </c>
      <c r="E126" s="67">
        <v>0</v>
      </c>
    </row>
    <row r="127" spans="1:5" ht="27.6" x14ac:dyDescent="0.3">
      <c r="A127" s="68" t="s">
        <v>320</v>
      </c>
      <c r="B127" s="69" t="s">
        <v>321</v>
      </c>
      <c r="C127" s="70">
        <v>12000000</v>
      </c>
      <c r="D127" s="70">
        <v>12000000</v>
      </c>
      <c r="E127" s="70">
        <v>10167398</v>
      </c>
    </row>
    <row r="128" spans="1:5" x14ac:dyDescent="0.3">
      <c r="A128" s="65" t="s">
        <v>322</v>
      </c>
      <c r="B128" s="66" t="s">
        <v>323</v>
      </c>
      <c r="C128" s="67">
        <v>0</v>
      </c>
      <c r="D128" s="67">
        <v>0</v>
      </c>
      <c r="E128" s="67">
        <v>0</v>
      </c>
    </row>
    <row r="129" spans="1:5" x14ac:dyDescent="0.3">
      <c r="A129" s="65" t="s">
        <v>324</v>
      </c>
      <c r="B129" s="66" t="s">
        <v>325</v>
      </c>
      <c r="C129" s="67">
        <v>0</v>
      </c>
      <c r="D129" s="67">
        <v>0</v>
      </c>
      <c r="E129" s="67">
        <v>0</v>
      </c>
    </row>
    <row r="130" spans="1:5" ht="27.6" x14ac:dyDescent="0.3">
      <c r="A130" s="65" t="s">
        <v>326</v>
      </c>
      <c r="B130" s="66" t="s">
        <v>327</v>
      </c>
      <c r="C130" s="67">
        <v>2750000</v>
      </c>
      <c r="D130" s="67">
        <v>4215562</v>
      </c>
      <c r="E130" s="67">
        <v>4215562</v>
      </c>
    </row>
    <row r="131" spans="1:5" ht="27.6" x14ac:dyDescent="0.3">
      <c r="A131" s="65" t="s">
        <v>328</v>
      </c>
      <c r="B131" s="66" t="s">
        <v>329</v>
      </c>
      <c r="C131" s="67">
        <v>32788000</v>
      </c>
      <c r="D131" s="67">
        <v>39184205</v>
      </c>
      <c r="E131" s="67">
        <v>36561212</v>
      </c>
    </row>
    <row r="132" spans="1:5" x14ac:dyDescent="0.3">
      <c r="A132" s="65" t="s">
        <v>330</v>
      </c>
      <c r="B132" s="66" t="s">
        <v>331</v>
      </c>
      <c r="C132" s="67">
        <v>0</v>
      </c>
      <c r="D132" s="67">
        <v>0</v>
      </c>
      <c r="E132" s="67">
        <v>0</v>
      </c>
    </row>
    <row r="133" spans="1:5" x14ac:dyDescent="0.3">
      <c r="A133" s="65" t="s">
        <v>332</v>
      </c>
      <c r="B133" s="66" t="s">
        <v>333</v>
      </c>
      <c r="C133" s="67">
        <v>35538000</v>
      </c>
      <c r="D133" s="67">
        <v>43399767</v>
      </c>
      <c r="E133" s="67">
        <v>40776774</v>
      </c>
    </row>
    <row r="134" spans="1:5" ht="41.4" x14ac:dyDescent="0.3">
      <c r="A134" s="65" t="s">
        <v>334</v>
      </c>
      <c r="B134" s="66" t="s">
        <v>335</v>
      </c>
      <c r="C134" s="67">
        <v>0</v>
      </c>
      <c r="D134" s="67">
        <v>0</v>
      </c>
      <c r="E134" s="67">
        <v>0</v>
      </c>
    </row>
    <row r="135" spans="1:5" ht="41.4" x14ac:dyDescent="0.3">
      <c r="A135" s="65" t="s">
        <v>336</v>
      </c>
      <c r="B135" s="66" t="s">
        <v>337</v>
      </c>
      <c r="C135" s="67">
        <v>0</v>
      </c>
      <c r="D135" s="67">
        <v>0</v>
      </c>
      <c r="E135" s="67">
        <v>0</v>
      </c>
    </row>
    <row r="136" spans="1:5" x14ac:dyDescent="0.3">
      <c r="A136" s="65" t="s">
        <v>338</v>
      </c>
      <c r="B136" s="66" t="s">
        <v>339</v>
      </c>
      <c r="C136" s="67">
        <v>0</v>
      </c>
      <c r="D136" s="67">
        <v>0</v>
      </c>
      <c r="E136" s="67">
        <v>0</v>
      </c>
    </row>
    <row r="137" spans="1:5" x14ac:dyDescent="0.3">
      <c r="A137" s="65" t="s">
        <v>340</v>
      </c>
      <c r="B137" s="66" t="s">
        <v>341</v>
      </c>
      <c r="C137" s="67">
        <v>0</v>
      </c>
      <c r="D137" s="67">
        <v>0</v>
      </c>
      <c r="E137" s="67">
        <v>0</v>
      </c>
    </row>
    <row r="138" spans="1:5" ht="41.4" x14ac:dyDescent="0.3">
      <c r="A138" s="65" t="s">
        <v>342</v>
      </c>
      <c r="B138" s="66" t="s">
        <v>343</v>
      </c>
      <c r="C138" s="67">
        <v>0</v>
      </c>
      <c r="D138" s="67">
        <v>0</v>
      </c>
      <c r="E138" s="67">
        <v>0</v>
      </c>
    </row>
    <row r="139" spans="1:5" ht="27.6" x14ac:dyDescent="0.3">
      <c r="A139" s="65" t="s">
        <v>344</v>
      </c>
      <c r="B139" s="66" t="s">
        <v>345</v>
      </c>
      <c r="C139" s="67">
        <v>0</v>
      </c>
      <c r="D139" s="67">
        <v>0</v>
      </c>
      <c r="E139" s="67">
        <v>0</v>
      </c>
    </row>
    <row r="140" spans="1:5" ht="27.6" x14ac:dyDescent="0.3">
      <c r="A140" s="65" t="s">
        <v>346</v>
      </c>
      <c r="B140" s="66" t="s">
        <v>347</v>
      </c>
      <c r="C140" s="67">
        <v>0</v>
      </c>
      <c r="D140" s="67">
        <v>0</v>
      </c>
      <c r="E140" s="67">
        <v>0</v>
      </c>
    </row>
    <row r="141" spans="1:5" x14ac:dyDescent="0.3">
      <c r="A141" s="65" t="s">
        <v>348</v>
      </c>
      <c r="B141" s="66" t="s">
        <v>349</v>
      </c>
      <c r="C141" s="67">
        <v>0</v>
      </c>
      <c r="D141" s="67">
        <v>0</v>
      </c>
      <c r="E141" s="67">
        <v>0</v>
      </c>
    </row>
    <row r="142" spans="1:5" ht="27.6" x14ac:dyDescent="0.3">
      <c r="A142" s="65" t="s">
        <v>350</v>
      </c>
      <c r="B142" s="66" t="s">
        <v>351</v>
      </c>
      <c r="C142" s="67">
        <v>0</v>
      </c>
      <c r="D142" s="67">
        <v>0</v>
      </c>
      <c r="E142" s="67">
        <v>0</v>
      </c>
    </row>
    <row r="143" spans="1:5" x14ac:dyDescent="0.3">
      <c r="A143" s="65" t="s">
        <v>352</v>
      </c>
      <c r="B143" s="66" t="s">
        <v>353</v>
      </c>
      <c r="C143" s="67">
        <v>0</v>
      </c>
      <c r="D143" s="67">
        <v>0</v>
      </c>
      <c r="E143" s="67">
        <v>0</v>
      </c>
    </row>
    <row r="144" spans="1:5" ht="27.6" x14ac:dyDescent="0.3">
      <c r="A144" s="65" t="s">
        <v>354</v>
      </c>
      <c r="B144" s="66" t="s">
        <v>355</v>
      </c>
      <c r="C144" s="67">
        <v>0</v>
      </c>
      <c r="D144" s="67">
        <v>0</v>
      </c>
      <c r="E144" s="67">
        <v>0</v>
      </c>
    </row>
    <row r="145" spans="1:5" ht="27.6" x14ac:dyDescent="0.3">
      <c r="A145" s="65" t="s">
        <v>356</v>
      </c>
      <c r="B145" s="66" t="s">
        <v>357</v>
      </c>
      <c r="C145" s="67">
        <v>0</v>
      </c>
      <c r="D145" s="67">
        <v>0</v>
      </c>
      <c r="E145" s="67">
        <v>0</v>
      </c>
    </row>
    <row r="146" spans="1:5" ht="41.4" x14ac:dyDescent="0.3">
      <c r="A146" s="65" t="s">
        <v>358</v>
      </c>
      <c r="B146" s="66" t="s">
        <v>359</v>
      </c>
      <c r="C146" s="67">
        <v>0</v>
      </c>
      <c r="D146" s="67">
        <v>0</v>
      </c>
      <c r="E146" s="67">
        <v>0</v>
      </c>
    </row>
    <row r="147" spans="1:5" x14ac:dyDescent="0.3">
      <c r="A147" s="65" t="s">
        <v>360</v>
      </c>
      <c r="B147" s="66" t="s">
        <v>361</v>
      </c>
      <c r="C147" s="67">
        <v>0</v>
      </c>
      <c r="D147" s="67">
        <v>0</v>
      </c>
      <c r="E147" s="67">
        <v>0</v>
      </c>
    </row>
    <row r="148" spans="1:5" x14ac:dyDescent="0.3">
      <c r="A148" s="65" t="s">
        <v>362</v>
      </c>
      <c r="B148" s="66" t="s">
        <v>363</v>
      </c>
      <c r="C148" s="67">
        <v>0</v>
      </c>
      <c r="D148" s="67">
        <v>0</v>
      </c>
      <c r="E148" s="67">
        <v>0</v>
      </c>
    </row>
    <row r="149" spans="1:5" ht="41.4" x14ac:dyDescent="0.3">
      <c r="A149" s="65" t="s">
        <v>364</v>
      </c>
      <c r="B149" s="66" t="s">
        <v>365</v>
      </c>
      <c r="C149" s="67">
        <v>0</v>
      </c>
      <c r="D149" s="67">
        <v>0</v>
      </c>
      <c r="E149" s="67">
        <v>0</v>
      </c>
    </row>
    <row r="150" spans="1:5" ht="27.6" x14ac:dyDescent="0.3">
      <c r="A150" s="65" t="s">
        <v>366</v>
      </c>
      <c r="B150" s="66" t="s">
        <v>367</v>
      </c>
      <c r="C150" s="67">
        <v>0</v>
      </c>
      <c r="D150" s="67">
        <v>0</v>
      </c>
      <c r="E150" s="67">
        <v>0</v>
      </c>
    </row>
    <row r="151" spans="1:5" ht="27.6" x14ac:dyDescent="0.3">
      <c r="A151" s="65" t="s">
        <v>368</v>
      </c>
      <c r="B151" s="66" t="s">
        <v>369</v>
      </c>
      <c r="C151" s="67">
        <v>0</v>
      </c>
      <c r="D151" s="67">
        <v>0</v>
      </c>
      <c r="E151" s="67">
        <v>0</v>
      </c>
    </row>
    <row r="152" spans="1:5" x14ac:dyDescent="0.3">
      <c r="A152" s="65" t="s">
        <v>370</v>
      </c>
      <c r="B152" s="66" t="s">
        <v>371</v>
      </c>
      <c r="C152" s="67">
        <v>0</v>
      </c>
      <c r="D152" s="67">
        <v>0</v>
      </c>
      <c r="E152" s="67">
        <v>0</v>
      </c>
    </row>
    <row r="153" spans="1:5" ht="27.6" x14ac:dyDescent="0.3">
      <c r="A153" s="65" t="s">
        <v>372</v>
      </c>
      <c r="B153" s="66" t="s">
        <v>373</v>
      </c>
      <c r="C153" s="67">
        <v>0</v>
      </c>
      <c r="D153" s="67">
        <v>0</v>
      </c>
      <c r="E153" s="67">
        <v>0</v>
      </c>
    </row>
    <row r="154" spans="1:5" x14ac:dyDescent="0.3">
      <c r="A154" s="65" t="s">
        <v>374</v>
      </c>
      <c r="B154" s="66" t="s">
        <v>375</v>
      </c>
      <c r="C154" s="67">
        <v>0</v>
      </c>
      <c r="D154" s="67">
        <v>0</v>
      </c>
      <c r="E154" s="67">
        <v>0</v>
      </c>
    </row>
    <row r="155" spans="1:5" ht="27.6" x14ac:dyDescent="0.3">
      <c r="A155" s="65" t="s">
        <v>376</v>
      </c>
      <c r="B155" s="66" t="s">
        <v>377</v>
      </c>
      <c r="C155" s="67">
        <v>0</v>
      </c>
      <c r="D155" s="67">
        <v>0</v>
      </c>
      <c r="E155" s="67">
        <v>0</v>
      </c>
    </row>
    <row r="156" spans="1:5" ht="27.6" x14ac:dyDescent="0.3">
      <c r="A156" s="65" t="s">
        <v>378</v>
      </c>
      <c r="B156" s="66" t="s">
        <v>379</v>
      </c>
      <c r="C156" s="67">
        <v>0</v>
      </c>
      <c r="D156" s="67">
        <v>0</v>
      </c>
      <c r="E156" s="67">
        <v>0</v>
      </c>
    </row>
    <row r="157" spans="1:5" ht="27.6" x14ac:dyDescent="0.3">
      <c r="A157" s="65" t="s">
        <v>380</v>
      </c>
      <c r="B157" s="66" t="s">
        <v>381</v>
      </c>
      <c r="C157" s="67">
        <v>57848000</v>
      </c>
      <c r="D157" s="67">
        <v>60691000</v>
      </c>
      <c r="E157" s="67">
        <v>60638165</v>
      </c>
    </row>
    <row r="158" spans="1:5" x14ac:dyDescent="0.3">
      <c r="A158" s="65" t="s">
        <v>382</v>
      </c>
      <c r="B158" s="66" t="s">
        <v>383</v>
      </c>
      <c r="C158" s="67">
        <v>0</v>
      </c>
      <c r="D158" s="67">
        <v>0</v>
      </c>
      <c r="E158" s="67">
        <v>545000</v>
      </c>
    </row>
    <row r="159" spans="1:5" x14ac:dyDescent="0.3">
      <c r="A159" s="65" t="s">
        <v>384</v>
      </c>
      <c r="B159" s="66" t="s">
        <v>385</v>
      </c>
      <c r="C159" s="67">
        <v>0</v>
      </c>
      <c r="D159" s="67">
        <v>0</v>
      </c>
      <c r="E159" s="67">
        <v>0</v>
      </c>
    </row>
    <row r="160" spans="1:5" ht="41.4" x14ac:dyDescent="0.3">
      <c r="A160" s="65" t="s">
        <v>386</v>
      </c>
      <c r="B160" s="66" t="s">
        <v>387</v>
      </c>
      <c r="C160" s="67">
        <v>0</v>
      </c>
      <c r="D160" s="67">
        <v>0</v>
      </c>
      <c r="E160" s="67">
        <v>0</v>
      </c>
    </row>
    <row r="161" spans="1:5" ht="27.6" x14ac:dyDescent="0.3">
      <c r="A161" s="65" t="s">
        <v>388</v>
      </c>
      <c r="B161" s="66" t="s">
        <v>389</v>
      </c>
      <c r="C161" s="67">
        <v>0</v>
      </c>
      <c r="D161" s="67">
        <v>0</v>
      </c>
      <c r="E161" s="67">
        <v>0</v>
      </c>
    </row>
    <row r="162" spans="1:5" ht="27.6" x14ac:dyDescent="0.3">
      <c r="A162" s="65" t="s">
        <v>390</v>
      </c>
      <c r="B162" s="66" t="s">
        <v>391</v>
      </c>
      <c r="C162" s="67">
        <v>0</v>
      </c>
      <c r="D162" s="67">
        <v>0</v>
      </c>
      <c r="E162" s="67">
        <v>0</v>
      </c>
    </row>
    <row r="163" spans="1:5" x14ac:dyDescent="0.3">
      <c r="A163" s="65" t="s">
        <v>392</v>
      </c>
      <c r="B163" s="66" t="s">
        <v>393</v>
      </c>
      <c r="C163" s="67">
        <v>0</v>
      </c>
      <c r="D163" s="67">
        <v>0</v>
      </c>
      <c r="E163" s="67">
        <v>0</v>
      </c>
    </row>
    <row r="164" spans="1:5" ht="27.6" x14ac:dyDescent="0.3">
      <c r="A164" s="65" t="s">
        <v>394</v>
      </c>
      <c r="B164" s="66" t="s">
        <v>395</v>
      </c>
      <c r="C164" s="67">
        <v>0</v>
      </c>
      <c r="D164" s="67">
        <v>0</v>
      </c>
      <c r="E164" s="67">
        <v>1575283</v>
      </c>
    </row>
    <row r="165" spans="1:5" x14ac:dyDescent="0.3">
      <c r="A165" s="65" t="s">
        <v>396</v>
      </c>
      <c r="B165" s="66" t="s">
        <v>397</v>
      </c>
      <c r="C165" s="67">
        <v>0</v>
      </c>
      <c r="D165" s="67">
        <v>0</v>
      </c>
      <c r="E165" s="67">
        <v>58017882</v>
      </c>
    </row>
    <row r="166" spans="1:5" ht="27.6" x14ac:dyDescent="0.3">
      <c r="A166" s="65" t="s">
        <v>398</v>
      </c>
      <c r="B166" s="66" t="s">
        <v>399</v>
      </c>
      <c r="C166" s="67">
        <v>0</v>
      </c>
      <c r="D166" s="67">
        <v>0</v>
      </c>
      <c r="E166" s="67">
        <v>500000</v>
      </c>
    </row>
    <row r="167" spans="1:5" ht="27.6" x14ac:dyDescent="0.3">
      <c r="A167" s="65" t="s">
        <v>400</v>
      </c>
      <c r="B167" s="66" t="s">
        <v>401</v>
      </c>
      <c r="C167" s="67">
        <v>0</v>
      </c>
      <c r="D167" s="67">
        <v>0</v>
      </c>
      <c r="E167" s="67">
        <v>0</v>
      </c>
    </row>
    <row r="168" spans="1:5" ht="41.4" x14ac:dyDescent="0.3">
      <c r="A168" s="65" t="s">
        <v>402</v>
      </c>
      <c r="B168" s="66" t="s">
        <v>403</v>
      </c>
      <c r="C168" s="67">
        <v>0</v>
      </c>
      <c r="D168" s="67">
        <v>0</v>
      </c>
      <c r="E168" s="67">
        <v>0</v>
      </c>
    </row>
    <row r="169" spans="1:5" ht="41.4" x14ac:dyDescent="0.3">
      <c r="A169" s="65" t="s">
        <v>404</v>
      </c>
      <c r="B169" s="66" t="s">
        <v>405</v>
      </c>
      <c r="C169" s="67">
        <v>0</v>
      </c>
      <c r="D169" s="67">
        <v>0</v>
      </c>
      <c r="E169" s="67">
        <v>0</v>
      </c>
    </row>
    <row r="170" spans="1:5" ht="41.4" x14ac:dyDescent="0.3">
      <c r="A170" s="65" t="s">
        <v>406</v>
      </c>
      <c r="B170" s="66" t="s">
        <v>407</v>
      </c>
      <c r="C170" s="67">
        <v>0</v>
      </c>
      <c r="D170" s="67">
        <v>0</v>
      </c>
      <c r="E170" s="67">
        <v>0</v>
      </c>
    </row>
    <row r="171" spans="1:5" x14ac:dyDescent="0.3">
      <c r="A171" s="65" t="s">
        <v>408</v>
      </c>
      <c r="B171" s="66" t="s">
        <v>409</v>
      </c>
      <c r="C171" s="67">
        <v>0</v>
      </c>
      <c r="D171" s="67">
        <v>0</v>
      </c>
      <c r="E171" s="67">
        <v>0</v>
      </c>
    </row>
    <row r="172" spans="1:5" x14ac:dyDescent="0.3">
      <c r="A172" s="65" t="s">
        <v>410</v>
      </c>
      <c r="B172" s="66" t="s">
        <v>411</v>
      </c>
      <c r="C172" s="67">
        <v>0</v>
      </c>
      <c r="D172" s="67">
        <v>0</v>
      </c>
      <c r="E172" s="67">
        <v>0</v>
      </c>
    </row>
    <row r="173" spans="1:5" x14ac:dyDescent="0.3">
      <c r="A173" s="65" t="s">
        <v>412</v>
      </c>
      <c r="B173" s="66" t="s">
        <v>413</v>
      </c>
      <c r="C173" s="67">
        <v>0</v>
      </c>
      <c r="D173" s="67">
        <v>0</v>
      </c>
      <c r="E173" s="67">
        <v>0</v>
      </c>
    </row>
    <row r="174" spans="1:5" x14ac:dyDescent="0.3">
      <c r="A174" s="65" t="s">
        <v>414</v>
      </c>
      <c r="B174" s="66" t="s">
        <v>415</v>
      </c>
      <c r="C174" s="67">
        <v>0</v>
      </c>
      <c r="D174" s="67">
        <v>0</v>
      </c>
      <c r="E174" s="67">
        <v>0</v>
      </c>
    </row>
    <row r="175" spans="1:5" x14ac:dyDescent="0.3">
      <c r="A175" s="65" t="s">
        <v>416</v>
      </c>
      <c r="B175" s="66" t="s">
        <v>417</v>
      </c>
      <c r="C175" s="67">
        <v>0</v>
      </c>
      <c r="D175" s="67">
        <v>0</v>
      </c>
      <c r="E175" s="67">
        <v>0</v>
      </c>
    </row>
    <row r="176" spans="1:5" ht="27.6" x14ac:dyDescent="0.3">
      <c r="A176" s="65" t="s">
        <v>418</v>
      </c>
      <c r="B176" s="66" t="s">
        <v>419</v>
      </c>
      <c r="C176" s="67">
        <v>0</v>
      </c>
      <c r="D176" s="67">
        <v>0</v>
      </c>
      <c r="E176" s="67">
        <v>0</v>
      </c>
    </row>
    <row r="177" spans="1:5" ht="27.6" x14ac:dyDescent="0.3">
      <c r="A177" s="65" t="s">
        <v>420</v>
      </c>
      <c r="B177" s="66" t="s">
        <v>421</v>
      </c>
      <c r="C177" s="67">
        <v>0</v>
      </c>
      <c r="D177" s="67">
        <v>0</v>
      </c>
      <c r="E177" s="67">
        <v>0</v>
      </c>
    </row>
    <row r="178" spans="1:5" x14ac:dyDescent="0.3">
      <c r="A178" s="65" t="s">
        <v>422</v>
      </c>
      <c r="B178" s="66" t="s">
        <v>423</v>
      </c>
      <c r="C178" s="67">
        <v>0</v>
      </c>
      <c r="D178" s="67">
        <v>0</v>
      </c>
      <c r="E178" s="67">
        <v>0</v>
      </c>
    </row>
    <row r="179" spans="1:5" x14ac:dyDescent="0.3">
      <c r="A179" s="65" t="s">
        <v>424</v>
      </c>
      <c r="B179" s="66" t="s">
        <v>425</v>
      </c>
      <c r="C179" s="67">
        <v>0</v>
      </c>
      <c r="D179" s="67">
        <v>0</v>
      </c>
      <c r="E179" s="67">
        <v>0</v>
      </c>
    </row>
    <row r="180" spans="1:5" ht="27.6" x14ac:dyDescent="0.3">
      <c r="A180" s="65" t="s">
        <v>426</v>
      </c>
      <c r="B180" s="66" t="s">
        <v>427</v>
      </c>
      <c r="C180" s="67">
        <v>0</v>
      </c>
      <c r="D180" s="67">
        <v>0</v>
      </c>
      <c r="E180" s="67">
        <v>0</v>
      </c>
    </row>
    <row r="181" spans="1:5" x14ac:dyDescent="0.3">
      <c r="A181" s="65" t="s">
        <v>428</v>
      </c>
      <c r="B181" s="66" t="s">
        <v>429</v>
      </c>
      <c r="C181" s="67">
        <v>0</v>
      </c>
      <c r="D181" s="67">
        <v>0</v>
      </c>
      <c r="E181" s="67">
        <v>0</v>
      </c>
    </row>
    <row r="182" spans="1:5" x14ac:dyDescent="0.3">
      <c r="A182" s="65" t="s">
        <v>430</v>
      </c>
      <c r="B182" s="66" t="s">
        <v>431</v>
      </c>
      <c r="C182" s="67">
        <v>0</v>
      </c>
      <c r="D182" s="67">
        <v>0</v>
      </c>
      <c r="E182" s="67">
        <v>0</v>
      </c>
    </row>
    <row r="183" spans="1:5" x14ac:dyDescent="0.3">
      <c r="A183" s="65" t="s">
        <v>432</v>
      </c>
      <c r="B183" s="66" t="s">
        <v>433</v>
      </c>
      <c r="C183" s="67">
        <v>0</v>
      </c>
      <c r="D183" s="67">
        <v>0</v>
      </c>
      <c r="E183" s="67">
        <v>0</v>
      </c>
    </row>
    <row r="184" spans="1:5" ht="27.6" x14ac:dyDescent="0.3">
      <c r="A184" s="65" t="s">
        <v>434</v>
      </c>
      <c r="B184" s="66" t="s">
        <v>435</v>
      </c>
      <c r="C184" s="67">
        <v>0</v>
      </c>
      <c r="D184" s="67">
        <v>0</v>
      </c>
      <c r="E184" s="67">
        <v>0</v>
      </c>
    </row>
    <row r="185" spans="1:5" ht="27.6" x14ac:dyDescent="0.3">
      <c r="A185" s="65" t="s">
        <v>436</v>
      </c>
      <c r="B185" s="66" t="s">
        <v>437</v>
      </c>
      <c r="C185" s="67">
        <v>34332000</v>
      </c>
      <c r="D185" s="67">
        <v>31526000</v>
      </c>
      <c r="E185" s="67">
        <v>29325961</v>
      </c>
    </row>
    <row r="186" spans="1:5" x14ac:dyDescent="0.3">
      <c r="A186" s="65" t="s">
        <v>438</v>
      </c>
      <c r="B186" s="66" t="s">
        <v>439</v>
      </c>
      <c r="C186" s="67">
        <v>0</v>
      </c>
      <c r="D186" s="67">
        <v>0</v>
      </c>
      <c r="E186" s="67">
        <v>900000</v>
      </c>
    </row>
    <row r="187" spans="1:5" x14ac:dyDescent="0.3">
      <c r="A187" s="65" t="s">
        <v>440</v>
      </c>
      <c r="B187" s="66" t="s">
        <v>441</v>
      </c>
      <c r="C187" s="67">
        <v>0</v>
      </c>
      <c r="D187" s="67">
        <v>0</v>
      </c>
      <c r="E187" s="67">
        <v>0</v>
      </c>
    </row>
    <row r="188" spans="1:5" x14ac:dyDescent="0.3">
      <c r="A188" s="65" t="s">
        <v>442</v>
      </c>
      <c r="B188" s="66" t="s">
        <v>443</v>
      </c>
      <c r="C188" s="67">
        <v>0</v>
      </c>
      <c r="D188" s="67">
        <v>0</v>
      </c>
      <c r="E188" s="67">
        <v>11443000</v>
      </c>
    </row>
    <row r="189" spans="1:5" x14ac:dyDescent="0.3">
      <c r="A189" s="65" t="s">
        <v>444</v>
      </c>
      <c r="B189" s="66" t="s">
        <v>445</v>
      </c>
      <c r="C189" s="67">
        <v>0</v>
      </c>
      <c r="D189" s="67">
        <v>0</v>
      </c>
      <c r="E189" s="67">
        <v>0</v>
      </c>
    </row>
    <row r="190" spans="1:5" x14ac:dyDescent="0.3">
      <c r="A190" s="65" t="s">
        <v>446</v>
      </c>
      <c r="B190" s="66" t="s">
        <v>447</v>
      </c>
      <c r="C190" s="67">
        <v>0</v>
      </c>
      <c r="D190" s="67">
        <v>0</v>
      </c>
      <c r="E190" s="67">
        <v>0</v>
      </c>
    </row>
    <row r="191" spans="1:5" ht="27.6" x14ac:dyDescent="0.3">
      <c r="A191" s="65" t="s">
        <v>448</v>
      </c>
      <c r="B191" s="66" t="s">
        <v>449</v>
      </c>
      <c r="C191" s="67">
        <v>0</v>
      </c>
      <c r="D191" s="67">
        <v>0</v>
      </c>
      <c r="E191" s="67">
        <v>0</v>
      </c>
    </row>
    <row r="192" spans="1:5" ht="27.6" x14ac:dyDescent="0.3">
      <c r="A192" s="65" t="s">
        <v>450</v>
      </c>
      <c r="B192" s="66" t="s">
        <v>451</v>
      </c>
      <c r="C192" s="67">
        <v>0</v>
      </c>
      <c r="D192" s="67">
        <v>0</v>
      </c>
      <c r="E192" s="67">
        <v>0</v>
      </c>
    </row>
    <row r="193" spans="1:5" x14ac:dyDescent="0.3">
      <c r="A193" s="65" t="s">
        <v>452</v>
      </c>
      <c r="B193" s="66" t="s">
        <v>453</v>
      </c>
      <c r="C193" s="67">
        <v>0</v>
      </c>
      <c r="D193" s="67">
        <v>0</v>
      </c>
      <c r="E193" s="67">
        <v>16982961</v>
      </c>
    </row>
    <row r="194" spans="1:5" ht="27.6" x14ac:dyDescent="0.3">
      <c r="A194" s="65" t="s">
        <v>454</v>
      </c>
      <c r="B194" s="66" t="s">
        <v>455</v>
      </c>
      <c r="C194" s="67">
        <v>0</v>
      </c>
      <c r="D194" s="67">
        <v>0</v>
      </c>
      <c r="E194" s="67">
        <v>0</v>
      </c>
    </row>
    <row r="195" spans="1:5" x14ac:dyDescent="0.3">
      <c r="A195" s="65" t="s">
        <v>456</v>
      </c>
      <c r="B195" s="66" t="s">
        <v>457</v>
      </c>
      <c r="C195" s="67">
        <v>0</v>
      </c>
      <c r="D195" s="67">
        <v>0</v>
      </c>
      <c r="E195" s="67">
        <v>0</v>
      </c>
    </row>
    <row r="196" spans="1:5" x14ac:dyDescent="0.3">
      <c r="A196" s="65" t="s">
        <v>458</v>
      </c>
      <c r="B196" s="66" t="s">
        <v>459</v>
      </c>
      <c r="C196" s="67">
        <v>586450000</v>
      </c>
      <c r="D196" s="67">
        <v>521609208</v>
      </c>
      <c r="E196" s="67">
        <v>0</v>
      </c>
    </row>
    <row r="197" spans="1:5" ht="41.4" x14ac:dyDescent="0.3">
      <c r="A197" s="68" t="s">
        <v>460</v>
      </c>
      <c r="B197" s="69" t="s">
        <v>461</v>
      </c>
      <c r="C197" s="70">
        <v>714168000</v>
      </c>
      <c r="D197" s="70">
        <v>657225975</v>
      </c>
      <c r="E197" s="70">
        <v>130740900</v>
      </c>
    </row>
    <row r="198" spans="1:5" x14ac:dyDescent="0.3">
      <c r="A198" s="65" t="s">
        <v>462</v>
      </c>
      <c r="B198" s="66" t="s">
        <v>463</v>
      </c>
      <c r="C198" s="67">
        <v>663000</v>
      </c>
      <c r="D198" s="67">
        <v>663000</v>
      </c>
      <c r="E198" s="67">
        <v>55200</v>
      </c>
    </row>
    <row r="199" spans="1:5" x14ac:dyDescent="0.3">
      <c r="A199" s="65" t="s">
        <v>464</v>
      </c>
      <c r="B199" s="66" t="s">
        <v>465</v>
      </c>
      <c r="C199" s="67">
        <v>789453000</v>
      </c>
      <c r="D199" s="67">
        <v>757903742</v>
      </c>
      <c r="E199" s="67">
        <v>494563946</v>
      </c>
    </row>
    <row r="200" spans="1:5" x14ac:dyDescent="0.3">
      <c r="A200" s="65" t="s">
        <v>466</v>
      </c>
      <c r="B200" s="66" t="s">
        <v>467</v>
      </c>
      <c r="C200" s="67">
        <v>0</v>
      </c>
      <c r="D200" s="67">
        <v>0</v>
      </c>
      <c r="E200" s="67">
        <v>0</v>
      </c>
    </row>
    <row r="201" spans="1:5" x14ac:dyDescent="0.3">
      <c r="A201" s="65" t="s">
        <v>468</v>
      </c>
      <c r="B201" s="66" t="s">
        <v>469</v>
      </c>
      <c r="C201" s="67">
        <v>4126000</v>
      </c>
      <c r="D201" s="67">
        <v>3558795</v>
      </c>
      <c r="E201" s="67">
        <v>2021959</v>
      </c>
    </row>
    <row r="202" spans="1:5" x14ac:dyDescent="0.3">
      <c r="A202" s="65" t="s">
        <v>470</v>
      </c>
      <c r="B202" s="66" t="s">
        <v>471</v>
      </c>
      <c r="C202" s="67">
        <v>23964000</v>
      </c>
      <c r="D202" s="67">
        <v>77655453</v>
      </c>
      <c r="E202" s="67">
        <v>45657083</v>
      </c>
    </row>
    <row r="203" spans="1:5" x14ac:dyDescent="0.3">
      <c r="A203" s="65" t="s">
        <v>472</v>
      </c>
      <c r="B203" s="66" t="s">
        <v>473</v>
      </c>
      <c r="C203" s="67">
        <v>0</v>
      </c>
      <c r="D203" s="67">
        <v>0</v>
      </c>
      <c r="E203" s="67">
        <v>0</v>
      </c>
    </row>
    <row r="204" spans="1:5" x14ac:dyDescent="0.3">
      <c r="A204" s="65" t="s">
        <v>474</v>
      </c>
      <c r="B204" s="66" t="s">
        <v>475</v>
      </c>
      <c r="C204" s="67">
        <v>0</v>
      </c>
      <c r="D204" s="67">
        <v>0</v>
      </c>
      <c r="E204" s="67">
        <v>0</v>
      </c>
    </row>
    <row r="205" spans="1:5" ht="27.6" x14ac:dyDescent="0.3">
      <c r="A205" s="65" t="s">
        <v>476</v>
      </c>
      <c r="B205" s="66" t="s">
        <v>477</v>
      </c>
      <c r="C205" s="67">
        <v>0</v>
      </c>
      <c r="D205" s="67">
        <v>0</v>
      </c>
      <c r="E205" s="67">
        <v>0</v>
      </c>
    </row>
    <row r="206" spans="1:5" x14ac:dyDescent="0.3">
      <c r="A206" s="65" t="s">
        <v>478</v>
      </c>
      <c r="B206" s="66" t="s">
        <v>479</v>
      </c>
      <c r="C206" s="67">
        <v>0</v>
      </c>
      <c r="D206" s="67">
        <v>0</v>
      </c>
      <c r="E206" s="67">
        <v>0</v>
      </c>
    </row>
    <row r="207" spans="1:5" ht="27.6" x14ac:dyDescent="0.3">
      <c r="A207" s="65" t="s">
        <v>480</v>
      </c>
      <c r="B207" s="66" t="s">
        <v>481</v>
      </c>
      <c r="C207" s="67">
        <v>220917000</v>
      </c>
      <c r="D207" s="67">
        <v>166812919</v>
      </c>
      <c r="E207" s="67">
        <v>60614442</v>
      </c>
    </row>
    <row r="208" spans="1:5" ht="27.6" x14ac:dyDescent="0.3">
      <c r="A208" s="68" t="s">
        <v>482</v>
      </c>
      <c r="B208" s="69" t="s">
        <v>483</v>
      </c>
      <c r="C208" s="70">
        <v>1039123000</v>
      </c>
      <c r="D208" s="70">
        <v>1006593909</v>
      </c>
      <c r="E208" s="70">
        <v>602912630</v>
      </c>
    </row>
    <row r="209" spans="1:5" x14ac:dyDescent="0.3">
      <c r="A209" s="65" t="s">
        <v>484</v>
      </c>
      <c r="B209" s="66" t="s">
        <v>485</v>
      </c>
      <c r="C209" s="67">
        <v>22043000</v>
      </c>
      <c r="D209" s="67">
        <v>21766072</v>
      </c>
      <c r="E209" s="67">
        <v>5710844</v>
      </c>
    </row>
    <row r="210" spans="1:5" x14ac:dyDescent="0.3">
      <c r="A210" s="65" t="s">
        <v>486</v>
      </c>
      <c r="B210" s="66" t="s">
        <v>487</v>
      </c>
      <c r="C210" s="67">
        <v>0</v>
      </c>
      <c r="D210" s="67">
        <v>706800</v>
      </c>
      <c r="E210" s="67">
        <v>706800</v>
      </c>
    </row>
    <row r="211" spans="1:5" x14ac:dyDescent="0.3">
      <c r="A211" s="65" t="s">
        <v>488</v>
      </c>
      <c r="B211" s="66" t="s">
        <v>489</v>
      </c>
      <c r="C211" s="67">
        <v>5952000</v>
      </c>
      <c r="D211" s="67">
        <v>4687000</v>
      </c>
      <c r="E211" s="67">
        <v>0</v>
      </c>
    </row>
    <row r="212" spans="1:5" ht="27.6" x14ac:dyDescent="0.3">
      <c r="A212" s="65" t="s">
        <v>490</v>
      </c>
      <c r="B212" s="66" t="s">
        <v>491</v>
      </c>
      <c r="C212" s="67">
        <v>0</v>
      </c>
      <c r="D212" s="67">
        <v>1732764</v>
      </c>
      <c r="E212" s="67">
        <v>1732764</v>
      </c>
    </row>
    <row r="213" spans="1:5" x14ac:dyDescent="0.3">
      <c r="A213" s="68" t="s">
        <v>492</v>
      </c>
      <c r="B213" s="69" t="s">
        <v>493</v>
      </c>
      <c r="C213" s="70">
        <v>27995000</v>
      </c>
      <c r="D213" s="70">
        <v>28892636</v>
      </c>
      <c r="E213" s="70">
        <v>8150408</v>
      </c>
    </row>
    <row r="214" spans="1:5" ht="27.6" x14ac:dyDescent="0.3">
      <c r="A214" s="65" t="s">
        <v>494</v>
      </c>
      <c r="B214" s="66" t="s">
        <v>495</v>
      </c>
      <c r="C214" s="67">
        <v>0</v>
      </c>
      <c r="D214" s="67">
        <v>0</v>
      </c>
      <c r="E214" s="67">
        <v>0</v>
      </c>
    </row>
    <row r="215" spans="1:5" ht="41.4" x14ac:dyDescent="0.3">
      <c r="A215" s="65" t="s">
        <v>496</v>
      </c>
      <c r="B215" s="66" t="s">
        <v>497</v>
      </c>
      <c r="C215" s="67">
        <v>0</v>
      </c>
      <c r="D215" s="67">
        <v>0</v>
      </c>
      <c r="E215" s="67">
        <v>0</v>
      </c>
    </row>
    <row r="216" spans="1:5" x14ac:dyDescent="0.3">
      <c r="A216" s="65" t="s">
        <v>498</v>
      </c>
      <c r="B216" s="66" t="s">
        <v>499</v>
      </c>
      <c r="C216" s="67">
        <v>0</v>
      </c>
      <c r="D216" s="67">
        <v>0</v>
      </c>
      <c r="E216" s="67">
        <v>0</v>
      </c>
    </row>
    <row r="217" spans="1:5" x14ac:dyDescent="0.3">
      <c r="A217" s="65" t="s">
        <v>500</v>
      </c>
      <c r="B217" s="66" t="s">
        <v>501</v>
      </c>
      <c r="C217" s="67">
        <v>0</v>
      </c>
      <c r="D217" s="67">
        <v>0</v>
      </c>
      <c r="E217" s="67">
        <v>0</v>
      </c>
    </row>
    <row r="218" spans="1:5" ht="41.4" x14ac:dyDescent="0.3">
      <c r="A218" s="65" t="s">
        <v>502</v>
      </c>
      <c r="B218" s="66" t="s">
        <v>503</v>
      </c>
      <c r="C218" s="67">
        <v>0</v>
      </c>
      <c r="D218" s="67">
        <v>0</v>
      </c>
      <c r="E218" s="67">
        <v>0</v>
      </c>
    </row>
    <row r="219" spans="1:5" x14ac:dyDescent="0.3">
      <c r="A219" s="65" t="s">
        <v>504</v>
      </c>
      <c r="B219" s="66" t="s">
        <v>505</v>
      </c>
      <c r="C219" s="67">
        <v>0</v>
      </c>
      <c r="D219" s="67">
        <v>0</v>
      </c>
      <c r="E219" s="67">
        <v>0</v>
      </c>
    </row>
    <row r="220" spans="1:5" x14ac:dyDescent="0.3">
      <c r="A220" s="65" t="s">
        <v>506</v>
      </c>
      <c r="B220" s="66" t="s">
        <v>507</v>
      </c>
      <c r="C220" s="67">
        <v>0</v>
      </c>
      <c r="D220" s="67">
        <v>0</v>
      </c>
      <c r="E220" s="67">
        <v>0</v>
      </c>
    </row>
    <row r="221" spans="1:5" x14ac:dyDescent="0.3">
      <c r="A221" s="65" t="s">
        <v>508</v>
      </c>
      <c r="B221" s="66" t="s">
        <v>509</v>
      </c>
      <c r="C221" s="67">
        <v>0</v>
      </c>
      <c r="D221" s="67">
        <v>0</v>
      </c>
      <c r="E221" s="67">
        <v>0</v>
      </c>
    </row>
    <row r="222" spans="1:5" ht="27.6" x14ac:dyDescent="0.3">
      <c r="A222" s="65" t="s">
        <v>510</v>
      </c>
      <c r="B222" s="66" t="s">
        <v>511</v>
      </c>
      <c r="C222" s="67">
        <v>0</v>
      </c>
      <c r="D222" s="67">
        <v>0</v>
      </c>
      <c r="E222" s="67">
        <v>0</v>
      </c>
    </row>
    <row r="223" spans="1:5" x14ac:dyDescent="0.3">
      <c r="A223" s="65" t="s">
        <v>512</v>
      </c>
      <c r="B223" s="66" t="s">
        <v>513</v>
      </c>
      <c r="C223" s="67">
        <v>0</v>
      </c>
      <c r="D223" s="67">
        <v>0</v>
      </c>
      <c r="E223" s="67">
        <v>0</v>
      </c>
    </row>
    <row r="224" spans="1:5" ht="27.6" x14ac:dyDescent="0.3">
      <c r="A224" s="65" t="s">
        <v>514</v>
      </c>
      <c r="B224" s="66" t="s">
        <v>515</v>
      </c>
      <c r="C224" s="67">
        <v>0</v>
      </c>
      <c r="D224" s="67">
        <v>0</v>
      </c>
      <c r="E224" s="67">
        <v>0</v>
      </c>
    </row>
    <row r="225" spans="1:5" ht="27.6" x14ac:dyDescent="0.3">
      <c r="A225" s="65" t="s">
        <v>516</v>
      </c>
      <c r="B225" s="66" t="s">
        <v>517</v>
      </c>
      <c r="C225" s="67">
        <v>0</v>
      </c>
      <c r="D225" s="67">
        <v>0</v>
      </c>
      <c r="E225" s="67">
        <v>0</v>
      </c>
    </row>
    <row r="226" spans="1:5" ht="41.4" x14ac:dyDescent="0.3">
      <c r="A226" s="65" t="s">
        <v>518</v>
      </c>
      <c r="B226" s="66" t="s">
        <v>519</v>
      </c>
      <c r="C226" s="67">
        <v>0</v>
      </c>
      <c r="D226" s="67">
        <v>0</v>
      </c>
      <c r="E226" s="67">
        <v>0</v>
      </c>
    </row>
    <row r="227" spans="1:5" x14ac:dyDescent="0.3">
      <c r="A227" s="65" t="s">
        <v>520</v>
      </c>
      <c r="B227" s="66" t="s">
        <v>521</v>
      </c>
      <c r="C227" s="67">
        <v>0</v>
      </c>
      <c r="D227" s="67">
        <v>0</v>
      </c>
      <c r="E227" s="67">
        <v>0</v>
      </c>
    </row>
    <row r="228" spans="1:5" x14ac:dyDescent="0.3">
      <c r="A228" s="65" t="s">
        <v>522</v>
      </c>
      <c r="B228" s="66" t="s">
        <v>523</v>
      </c>
      <c r="C228" s="67">
        <v>0</v>
      </c>
      <c r="D228" s="67">
        <v>0</v>
      </c>
      <c r="E228" s="67">
        <v>0</v>
      </c>
    </row>
    <row r="229" spans="1:5" ht="41.4" x14ac:dyDescent="0.3">
      <c r="A229" s="65" t="s">
        <v>524</v>
      </c>
      <c r="B229" s="66" t="s">
        <v>525</v>
      </c>
      <c r="C229" s="67">
        <v>0</v>
      </c>
      <c r="D229" s="67">
        <v>0</v>
      </c>
      <c r="E229" s="67">
        <v>0</v>
      </c>
    </row>
    <row r="230" spans="1:5" x14ac:dyDescent="0.3">
      <c r="A230" s="65" t="s">
        <v>526</v>
      </c>
      <c r="B230" s="66" t="s">
        <v>527</v>
      </c>
      <c r="C230" s="67">
        <v>0</v>
      </c>
      <c r="D230" s="67">
        <v>0</v>
      </c>
      <c r="E230" s="67">
        <v>0</v>
      </c>
    </row>
    <row r="231" spans="1:5" x14ac:dyDescent="0.3">
      <c r="A231" s="65" t="s">
        <v>528</v>
      </c>
      <c r="B231" s="66" t="s">
        <v>529</v>
      </c>
      <c r="C231" s="67">
        <v>0</v>
      </c>
      <c r="D231" s="67">
        <v>0</v>
      </c>
      <c r="E231" s="67">
        <v>0</v>
      </c>
    </row>
    <row r="232" spans="1:5" x14ac:dyDescent="0.3">
      <c r="A232" s="65" t="s">
        <v>530</v>
      </c>
      <c r="B232" s="66" t="s">
        <v>531</v>
      </c>
      <c r="C232" s="67">
        <v>0</v>
      </c>
      <c r="D232" s="67">
        <v>0</v>
      </c>
      <c r="E232" s="67">
        <v>0</v>
      </c>
    </row>
    <row r="233" spans="1:5" ht="27.6" x14ac:dyDescent="0.3">
      <c r="A233" s="65" t="s">
        <v>532</v>
      </c>
      <c r="B233" s="66" t="s">
        <v>533</v>
      </c>
      <c r="C233" s="67">
        <v>0</v>
      </c>
      <c r="D233" s="67">
        <v>0</v>
      </c>
      <c r="E233" s="67">
        <v>0</v>
      </c>
    </row>
    <row r="234" spans="1:5" x14ac:dyDescent="0.3">
      <c r="A234" s="65" t="s">
        <v>534</v>
      </c>
      <c r="B234" s="66" t="s">
        <v>535</v>
      </c>
      <c r="C234" s="67">
        <v>0</v>
      </c>
      <c r="D234" s="67">
        <v>0</v>
      </c>
      <c r="E234" s="67">
        <v>0</v>
      </c>
    </row>
    <row r="235" spans="1:5" ht="27.6" x14ac:dyDescent="0.3">
      <c r="A235" s="65" t="s">
        <v>536</v>
      </c>
      <c r="B235" s="66" t="s">
        <v>537</v>
      </c>
      <c r="C235" s="67">
        <v>0</v>
      </c>
      <c r="D235" s="67">
        <v>0</v>
      </c>
      <c r="E235" s="67">
        <v>0</v>
      </c>
    </row>
    <row r="236" spans="1:5" ht="27.6" x14ac:dyDescent="0.3">
      <c r="A236" s="65" t="s">
        <v>538</v>
      </c>
      <c r="B236" s="66" t="s">
        <v>539</v>
      </c>
      <c r="C236" s="67">
        <v>0</v>
      </c>
      <c r="D236" s="67">
        <v>0</v>
      </c>
      <c r="E236" s="67">
        <v>0</v>
      </c>
    </row>
    <row r="237" spans="1:5" ht="27.6" x14ac:dyDescent="0.3">
      <c r="A237" s="65" t="s">
        <v>540</v>
      </c>
      <c r="B237" s="66" t="s">
        <v>541</v>
      </c>
      <c r="C237" s="67">
        <v>5500000</v>
      </c>
      <c r="D237" s="67">
        <v>7143000</v>
      </c>
      <c r="E237" s="67">
        <v>7143000</v>
      </c>
    </row>
    <row r="238" spans="1:5" x14ac:dyDescent="0.3">
      <c r="A238" s="65" t="s">
        <v>542</v>
      </c>
      <c r="B238" s="66" t="s">
        <v>543</v>
      </c>
      <c r="C238" s="67">
        <v>0</v>
      </c>
      <c r="D238" s="67">
        <v>0</v>
      </c>
      <c r="E238" s="67">
        <v>6643000</v>
      </c>
    </row>
    <row r="239" spans="1:5" x14ac:dyDescent="0.3">
      <c r="A239" s="65" t="s">
        <v>544</v>
      </c>
      <c r="B239" s="66" t="s">
        <v>545</v>
      </c>
      <c r="C239" s="67">
        <v>0</v>
      </c>
      <c r="D239" s="67">
        <v>0</v>
      </c>
      <c r="E239" s="67">
        <v>0</v>
      </c>
    </row>
    <row r="240" spans="1:5" ht="41.4" x14ac:dyDescent="0.3">
      <c r="A240" s="65" t="s">
        <v>546</v>
      </c>
      <c r="B240" s="66" t="s">
        <v>547</v>
      </c>
      <c r="C240" s="67">
        <v>0</v>
      </c>
      <c r="D240" s="67">
        <v>0</v>
      </c>
      <c r="E240" s="67">
        <v>0</v>
      </c>
    </row>
    <row r="241" spans="1:5" x14ac:dyDescent="0.3">
      <c r="A241" s="65" t="s">
        <v>548</v>
      </c>
      <c r="B241" s="66" t="s">
        <v>549</v>
      </c>
      <c r="C241" s="67">
        <v>0</v>
      </c>
      <c r="D241" s="67">
        <v>0</v>
      </c>
      <c r="E241" s="67">
        <v>0</v>
      </c>
    </row>
    <row r="242" spans="1:5" x14ac:dyDescent="0.3">
      <c r="A242" s="65" t="s">
        <v>550</v>
      </c>
      <c r="B242" s="66" t="s">
        <v>551</v>
      </c>
      <c r="C242" s="67">
        <v>0</v>
      </c>
      <c r="D242" s="67">
        <v>0</v>
      </c>
      <c r="E242" s="67">
        <v>0</v>
      </c>
    </row>
    <row r="243" spans="1:5" x14ac:dyDescent="0.3">
      <c r="A243" s="65" t="s">
        <v>552</v>
      </c>
      <c r="B243" s="66" t="s">
        <v>553</v>
      </c>
      <c r="C243" s="67">
        <v>0</v>
      </c>
      <c r="D243" s="67">
        <v>0</v>
      </c>
      <c r="E243" s="67">
        <v>0</v>
      </c>
    </row>
    <row r="244" spans="1:5" ht="27.6" x14ac:dyDescent="0.3">
      <c r="A244" s="65" t="s">
        <v>554</v>
      </c>
      <c r="B244" s="66" t="s">
        <v>555</v>
      </c>
      <c r="C244" s="67">
        <v>0</v>
      </c>
      <c r="D244" s="67">
        <v>0</v>
      </c>
      <c r="E244" s="67">
        <v>0</v>
      </c>
    </row>
    <row r="245" spans="1:5" x14ac:dyDescent="0.3">
      <c r="A245" s="65" t="s">
        <v>556</v>
      </c>
      <c r="B245" s="66" t="s">
        <v>557</v>
      </c>
      <c r="C245" s="67">
        <v>0</v>
      </c>
      <c r="D245" s="67">
        <v>0</v>
      </c>
      <c r="E245" s="67">
        <v>0</v>
      </c>
    </row>
    <row r="246" spans="1:5" ht="27.6" x14ac:dyDescent="0.3">
      <c r="A246" s="65" t="s">
        <v>558</v>
      </c>
      <c r="B246" s="66" t="s">
        <v>559</v>
      </c>
      <c r="C246" s="67">
        <v>0</v>
      </c>
      <c r="D246" s="67">
        <v>0</v>
      </c>
      <c r="E246" s="67">
        <v>500000</v>
      </c>
    </row>
    <row r="247" spans="1:5" ht="27.6" x14ac:dyDescent="0.3">
      <c r="A247" s="65" t="s">
        <v>560</v>
      </c>
      <c r="B247" s="66" t="s">
        <v>561</v>
      </c>
      <c r="C247" s="67">
        <v>0</v>
      </c>
      <c r="D247" s="67">
        <v>0</v>
      </c>
      <c r="E247" s="67">
        <v>0</v>
      </c>
    </row>
    <row r="248" spans="1:5" ht="41.4" x14ac:dyDescent="0.3">
      <c r="A248" s="65" t="s">
        <v>562</v>
      </c>
      <c r="B248" s="66" t="s">
        <v>563</v>
      </c>
      <c r="C248" s="67">
        <v>0</v>
      </c>
      <c r="D248" s="67">
        <v>0</v>
      </c>
      <c r="E248" s="67">
        <v>0</v>
      </c>
    </row>
    <row r="249" spans="1:5" ht="41.4" x14ac:dyDescent="0.3">
      <c r="A249" s="65" t="s">
        <v>564</v>
      </c>
      <c r="B249" s="66" t="s">
        <v>565</v>
      </c>
      <c r="C249" s="67">
        <v>0</v>
      </c>
      <c r="D249" s="67">
        <v>0</v>
      </c>
      <c r="E249" s="67">
        <v>0</v>
      </c>
    </row>
    <row r="250" spans="1:5" ht="41.4" x14ac:dyDescent="0.3">
      <c r="A250" s="65" t="s">
        <v>566</v>
      </c>
      <c r="B250" s="66" t="s">
        <v>567</v>
      </c>
      <c r="C250" s="67">
        <v>0</v>
      </c>
      <c r="D250" s="67">
        <v>0</v>
      </c>
      <c r="E250" s="67">
        <v>0</v>
      </c>
    </row>
    <row r="251" spans="1:5" x14ac:dyDescent="0.3">
      <c r="A251" s="65" t="s">
        <v>568</v>
      </c>
      <c r="B251" s="66" t="s">
        <v>569</v>
      </c>
      <c r="C251" s="67">
        <v>0</v>
      </c>
      <c r="D251" s="67">
        <v>0</v>
      </c>
      <c r="E251" s="67">
        <v>0</v>
      </c>
    </row>
    <row r="252" spans="1:5" x14ac:dyDescent="0.3">
      <c r="A252" s="65" t="s">
        <v>570</v>
      </c>
      <c r="B252" s="66" t="s">
        <v>571</v>
      </c>
      <c r="C252" s="67">
        <v>0</v>
      </c>
      <c r="D252" s="67">
        <v>0</v>
      </c>
      <c r="E252" s="67">
        <v>0</v>
      </c>
    </row>
    <row r="253" spans="1:5" x14ac:dyDescent="0.3">
      <c r="A253" s="65" t="s">
        <v>572</v>
      </c>
      <c r="B253" s="66" t="s">
        <v>573</v>
      </c>
      <c r="C253" s="67">
        <v>0</v>
      </c>
      <c r="D253" s="67">
        <v>0</v>
      </c>
      <c r="E253" s="67">
        <v>0</v>
      </c>
    </row>
    <row r="254" spans="1:5" x14ac:dyDescent="0.3">
      <c r="A254" s="65" t="s">
        <v>574</v>
      </c>
      <c r="B254" s="66" t="s">
        <v>575</v>
      </c>
      <c r="C254" s="67">
        <v>0</v>
      </c>
      <c r="D254" s="67">
        <v>0</v>
      </c>
      <c r="E254" s="67">
        <v>0</v>
      </c>
    </row>
    <row r="255" spans="1:5" x14ac:dyDescent="0.3">
      <c r="A255" s="65" t="s">
        <v>576</v>
      </c>
      <c r="B255" s="66" t="s">
        <v>577</v>
      </c>
      <c r="C255" s="67">
        <v>0</v>
      </c>
      <c r="D255" s="67">
        <v>0</v>
      </c>
      <c r="E255" s="67">
        <v>0</v>
      </c>
    </row>
    <row r="256" spans="1:5" ht="27.6" x14ac:dyDescent="0.3">
      <c r="A256" s="65" t="s">
        <v>578</v>
      </c>
      <c r="B256" s="66" t="s">
        <v>579</v>
      </c>
      <c r="C256" s="67">
        <v>0</v>
      </c>
      <c r="D256" s="67">
        <v>0</v>
      </c>
      <c r="E256" s="67">
        <v>0</v>
      </c>
    </row>
    <row r="257" spans="1:5" ht="27.6" x14ac:dyDescent="0.3">
      <c r="A257" s="65" t="s">
        <v>580</v>
      </c>
      <c r="B257" s="66" t="s">
        <v>581</v>
      </c>
      <c r="C257" s="67">
        <v>0</v>
      </c>
      <c r="D257" s="67">
        <v>0</v>
      </c>
      <c r="E257" s="67">
        <v>0</v>
      </c>
    </row>
    <row r="258" spans="1:5" x14ac:dyDescent="0.3">
      <c r="A258" s="65" t="s">
        <v>582</v>
      </c>
      <c r="B258" s="66" t="s">
        <v>583</v>
      </c>
      <c r="C258" s="67">
        <v>0</v>
      </c>
      <c r="D258" s="67">
        <v>0</v>
      </c>
      <c r="E258" s="67">
        <v>0</v>
      </c>
    </row>
    <row r="259" spans="1:5" x14ac:dyDescent="0.3">
      <c r="A259" s="65" t="s">
        <v>584</v>
      </c>
      <c r="B259" s="66" t="s">
        <v>585</v>
      </c>
      <c r="C259" s="67">
        <v>0</v>
      </c>
      <c r="D259" s="67">
        <v>0</v>
      </c>
      <c r="E259" s="67">
        <v>0</v>
      </c>
    </row>
    <row r="260" spans="1:5" ht="27.6" x14ac:dyDescent="0.3">
      <c r="A260" s="65" t="s">
        <v>586</v>
      </c>
      <c r="B260" s="66" t="s">
        <v>587</v>
      </c>
      <c r="C260" s="67">
        <v>0</v>
      </c>
      <c r="D260" s="67">
        <v>0</v>
      </c>
      <c r="E260" s="67">
        <v>0</v>
      </c>
    </row>
    <row r="261" spans="1:5" x14ac:dyDescent="0.3">
      <c r="A261" s="65" t="s">
        <v>588</v>
      </c>
      <c r="B261" s="66" t="s">
        <v>589</v>
      </c>
      <c r="C261" s="67">
        <v>0</v>
      </c>
      <c r="D261" s="67">
        <v>0</v>
      </c>
      <c r="E261" s="67">
        <v>0</v>
      </c>
    </row>
    <row r="262" spans="1:5" x14ac:dyDescent="0.3">
      <c r="A262" s="65" t="s">
        <v>590</v>
      </c>
      <c r="B262" s="66" t="s">
        <v>591</v>
      </c>
      <c r="C262" s="67">
        <v>0</v>
      </c>
      <c r="D262" s="67">
        <v>0</v>
      </c>
      <c r="E262" s="67">
        <v>0</v>
      </c>
    </row>
    <row r="263" spans="1:5" ht="27.6" x14ac:dyDescent="0.3">
      <c r="A263" s="65" t="s">
        <v>592</v>
      </c>
      <c r="B263" s="66" t="s">
        <v>593</v>
      </c>
      <c r="C263" s="67">
        <v>0</v>
      </c>
      <c r="D263" s="67">
        <v>0</v>
      </c>
      <c r="E263" s="67">
        <v>0</v>
      </c>
    </row>
    <row r="264" spans="1:5" ht="27.6" x14ac:dyDescent="0.3">
      <c r="A264" s="65" t="s">
        <v>594</v>
      </c>
      <c r="B264" s="66" t="s">
        <v>595</v>
      </c>
      <c r="C264" s="67">
        <v>4000000</v>
      </c>
      <c r="D264" s="67">
        <v>4340000</v>
      </c>
      <c r="E264" s="67">
        <v>4340000</v>
      </c>
    </row>
    <row r="265" spans="1:5" x14ac:dyDescent="0.3">
      <c r="A265" s="65" t="s">
        <v>596</v>
      </c>
      <c r="B265" s="66" t="s">
        <v>597</v>
      </c>
      <c r="C265" s="67">
        <v>0</v>
      </c>
      <c r="D265" s="67">
        <v>0</v>
      </c>
      <c r="E265" s="67">
        <v>0</v>
      </c>
    </row>
    <row r="266" spans="1:5" x14ac:dyDescent="0.3">
      <c r="A266" s="65" t="s">
        <v>598</v>
      </c>
      <c r="B266" s="66" t="s">
        <v>599</v>
      </c>
      <c r="C266" s="67">
        <v>0</v>
      </c>
      <c r="D266" s="67">
        <v>0</v>
      </c>
      <c r="E266" s="67">
        <v>0</v>
      </c>
    </row>
    <row r="267" spans="1:5" x14ac:dyDescent="0.3">
      <c r="A267" s="65" t="s">
        <v>600</v>
      </c>
      <c r="B267" s="66" t="s">
        <v>601</v>
      </c>
      <c r="C267" s="67">
        <v>0</v>
      </c>
      <c r="D267" s="67">
        <v>0</v>
      </c>
      <c r="E267" s="67">
        <v>4340000</v>
      </c>
    </row>
    <row r="268" spans="1:5" x14ac:dyDescent="0.3">
      <c r="A268" s="65" t="s">
        <v>602</v>
      </c>
      <c r="B268" s="66" t="s">
        <v>603</v>
      </c>
      <c r="C268" s="67">
        <v>0</v>
      </c>
      <c r="D268" s="67">
        <v>0</v>
      </c>
      <c r="E268" s="67">
        <v>0</v>
      </c>
    </row>
    <row r="269" spans="1:5" x14ac:dyDescent="0.3">
      <c r="A269" s="65" t="s">
        <v>604</v>
      </c>
      <c r="B269" s="66" t="s">
        <v>605</v>
      </c>
      <c r="C269" s="67">
        <v>0</v>
      </c>
      <c r="D269" s="67">
        <v>0</v>
      </c>
      <c r="E269" s="67">
        <v>0</v>
      </c>
    </row>
    <row r="270" spans="1:5" ht="27.6" x14ac:dyDescent="0.3">
      <c r="A270" s="65" t="s">
        <v>606</v>
      </c>
      <c r="B270" s="66" t="s">
        <v>607</v>
      </c>
      <c r="C270" s="67">
        <v>0</v>
      </c>
      <c r="D270" s="67">
        <v>0</v>
      </c>
      <c r="E270" s="67">
        <v>0</v>
      </c>
    </row>
    <row r="271" spans="1:5" ht="27.6" x14ac:dyDescent="0.3">
      <c r="A271" s="65" t="s">
        <v>608</v>
      </c>
      <c r="B271" s="66" t="s">
        <v>609</v>
      </c>
      <c r="C271" s="67">
        <v>0</v>
      </c>
      <c r="D271" s="67">
        <v>0</v>
      </c>
      <c r="E271" s="67">
        <v>0</v>
      </c>
    </row>
    <row r="272" spans="1:5" x14ac:dyDescent="0.3">
      <c r="A272" s="65" t="s">
        <v>610</v>
      </c>
      <c r="B272" s="66" t="s">
        <v>611</v>
      </c>
      <c r="C272" s="67">
        <v>0</v>
      </c>
      <c r="D272" s="67">
        <v>0</v>
      </c>
      <c r="E272" s="67">
        <v>0</v>
      </c>
    </row>
    <row r="273" spans="1:5" ht="27.6" x14ac:dyDescent="0.3">
      <c r="A273" s="65" t="s">
        <v>612</v>
      </c>
      <c r="B273" s="66" t="s">
        <v>613</v>
      </c>
      <c r="C273" s="67">
        <v>0</v>
      </c>
      <c r="D273" s="67">
        <v>0</v>
      </c>
      <c r="E273" s="67">
        <v>0</v>
      </c>
    </row>
    <row r="274" spans="1:5" x14ac:dyDescent="0.3">
      <c r="A274" s="65" t="s">
        <v>614</v>
      </c>
      <c r="B274" s="66" t="s">
        <v>615</v>
      </c>
      <c r="C274" s="67">
        <v>0</v>
      </c>
      <c r="D274" s="67">
        <v>0</v>
      </c>
      <c r="E274" s="67">
        <v>0</v>
      </c>
    </row>
    <row r="275" spans="1:5" ht="41.4" x14ac:dyDescent="0.3">
      <c r="A275" s="68" t="s">
        <v>616</v>
      </c>
      <c r="B275" s="69" t="s">
        <v>617</v>
      </c>
      <c r="C275" s="70">
        <v>9500000</v>
      </c>
      <c r="D275" s="70">
        <v>11483000</v>
      </c>
      <c r="E275" s="70">
        <v>11483000</v>
      </c>
    </row>
    <row r="276" spans="1:5" ht="27.6" x14ac:dyDescent="0.3">
      <c r="A276" s="68" t="s">
        <v>618</v>
      </c>
      <c r="B276" s="69" t="s">
        <v>619</v>
      </c>
      <c r="C276" s="70">
        <v>3935567000</v>
      </c>
      <c r="D276" s="70">
        <v>3927354684</v>
      </c>
      <c r="E276" s="70">
        <v>2853596456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0BFF-C795-49A2-A0AF-7EE11803F87A}">
  <dimension ref="A1:F288"/>
  <sheetViews>
    <sheetView topLeftCell="A263" workbookViewId="0">
      <selection activeCell="E4" sqref="E4:E285"/>
    </sheetView>
  </sheetViews>
  <sheetFormatPr defaultRowHeight="14.4" x14ac:dyDescent="0.3"/>
  <cols>
    <col min="1" max="1" width="8.109375" customWidth="1"/>
    <col min="2" max="2" width="41" customWidth="1"/>
    <col min="3" max="5" width="32.88671875" customWidth="1"/>
    <col min="6" max="6" width="9.109375" style="61"/>
  </cols>
  <sheetData>
    <row r="1" spans="1:6" ht="14.4" customHeight="1" x14ac:dyDescent="0.3">
      <c r="A1" s="73" t="s">
        <v>66</v>
      </c>
      <c r="B1" s="74"/>
      <c r="C1" s="74"/>
      <c r="D1" s="74"/>
      <c r="E1" s="74"/>
    </row>
    <row r="2" spans="1:6" ht="15.6" x14ac:dyDescent="0.3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6" ht="15.6" x14ac:dyDescent="0.3">
      <c r="A3" s="60">
        <v>2</v>
      </c>
      <c r="B3" s="60">
        <v>3</v>
      </c>
      <c r="C3" s="60">
        <v>4</v>
      </c>
      <c r="D3" s="60">
        <v>5</v>
      </c>
      <c r="E3" s="60">
        <v>8</v>
      </c>
    </row>
    <row r="4" spans="1:6" ht="27.6" x14ac:dyDescent="0.3">
      <c r="A4" s="65" t="s">
        <v>74</v>
      </c>
      <c r="B4" s="66" t="s">
        <v>662</v>
      </c>
      <c r="C4" s="67">
        <v>237342679</v>
      </c>
      <c r="D4" s="67">
        <v>260110864</v>
      </c>
      <c r="E4" s="67">
        <v>260110864</v>
      </c>
      <c r="F4"/>
    </row>
    <row r="5" spans="1:6" ht="27.6" x14ac:dyDescent="0.3">
      <c r="A5" s="65" t="s">
        <v>76</v>
      </c>
      <c r="B5" s="66" t="s">
        <v>663</v>
      </c>
      <c r="C5" s="67">
        <v>425915416</v>
      </c>
      <c r="D5" s="67">
        <v>388022210</v>
      </c>
      <c r="E5" s="67">
        <v>388022210</v>
      </c>
      <c r="F5"/>
    </row>
    <row r="6" spans="1:6" ht="27.6" x14ac:dyDescent="0.3">
      <c r="A6" s="65" t="s">
        <v>78</v>
      </c>
      <c r="B6" s="66" t="s">
        <v>664</v>
      </c>
      <c r="C6" s="67">
        <v>104668960</v>
      </c>
      <c r="D6" s="67">
        <v>95919836</v>
      </c>
      <c r="E6" s="67">
        <v>95919836</v>
      </c>
      <c r="F6"/>
    </row>
    <row r="7" spans="1:6" ht="27.6" x14ac:dyDescent="0.3">
      <c r="A7" s="65" t="s">
        <v>80</v>
      </c>
      <c r="B7" s="66" t="s">
        <v>665</v>
      </c>
      <c r="C7" s="67">
        <v>153229479</v>
      </c>
      <c r="D7" s="67">
        <v>159546995</v>
      </c>
      <c r="E7" s="67">
        <v>159546995</v>
      </c>
      <c r="F7"/>
    </row>
    <row r="8" spans="1:6" ht="41.4" x14ac:dyDescent="0.3">
      <c r="A8" s="65" t="s">
        <v>82</v>
      </c>
      <c r="B8" s="66" t="s">
        <v>666</v>
      </c>
      <c r="C8" s="67">
        <v>257898439</v>
      </c>
      <c r="D8" s="67">
        <v>255466831</v>
      </c>
      <c r="E8" s="67">
        <v>255466831</v>
      </c>
      <c r="F8"/>
    </row>
    <row r="9" spans="1:6" ht="27.6" x14ac:dyDescent="0.3">
      <c r="A9" s="65" t="s">
        <v>84</v>
      </c>
      <c r="B9" s="66" t="s">
        <v>667</v>
      </c>
      <c r="C9" s="67">
        <v>19936917</v>
      </c>
      <c r="D9" s="67">
        <v>27609852</v>
      </c>
      <c r="E9" s="67">
        <v>27609852</v>
      </c>
      <c r="F9"/>
    </row>
    <row r="10" spans="1:6" ht="27.6" x14ac:dyDescent="0.3">
      <c r="A10" s="65" t="s">
        <v>86</v>
      </c>
      <c r="B10" s="66" t="s">
        <v>668</v>
      </c>
      <c r="C10" s="67">
        <v>0</v>
      </c>
      <c r="D10" s="67">
        <v>0</v>
      </c>
      <c r="E10" s="67">
        <v>0</v>
      </c>
      <c r="F10"/>
    </row>
    <row r="11" spans="1:6" x14ac:dyDescent="0.3">
      <c r="A11" s="65" t="s">
        <v>88</v>
      </c>
      <c r="B11" s="66" t="s">
        <v>669</v>
      </c>
      <c r="C11" s="67">
        <v>0</v>
      </c>
      <c r="D11" s="67">
        <v>0</v>
      </c>
      <c r="E11" s="67">
        <v>0</v>
      </c>
      <c r="F11"/>
    </row>
    <row r="12" spans="1:6" ht="27.6" x14ac:dyDescent="0.3">
      <c r="A12" s="65" t="s">
        <v>90</v>
      </c>
      <c r="B12" s="66" t="s">
        <v>670</v>
      </c>
      <c r="C12" s="67">
        <v>941093451</v>
      </c>
      <c r="D12" s="67">
        <v>931209757</v>
      </c>
      <c r="E12" s="67">
        <v>931209757</v>
      </c>
      <c r="F12"/>
    </row>
    <row r="13" spans="1:6" x14ac:dyDescent="0.3">
      <c r="A13" s="65" t="s">
        <v>92</v>
      </c>
      <c r="B13" s="66" t="s">
        <v>671</v>
      </c>
      <c r="C13" s="67">
        <v>0</v>
      </c>
      <c r="D13" s="67">
        <v>0</v>
      </c>
      <c r="E13" s="67">
        <v>0</v>
      </c>
      <c r="F13"/>
    </row>
    <row r="14" spans="1:6" ht="41.4" x14ac:dyDescent="0.3">
      <c r="A14" s="65" t="s">
        <v>94</v>
      </c>
      <c r="B14" s="66" t="s">
        <v>672</v>
      </c>
      <c r="C14" s="67">
        <v>0</v>
      </c>
      <c r="D14" s="67">
        <v>0</v>
      </c>
      <c r="E14" s="67">
        <v>0</v>
      </c>
      <c r="F14"/>
    </row>
    <row r="15" spans="1:6" ht="41.4" x14ac:dyDescent="0.3">
      <c r="A15" s="65" t="s">
        <v>96</v>
      </c>
      <c r="B15" s="66" t="s">
        <v>673</v>
      </c>
      <c r="C15" s="67">
        <v>0</v>
      </c>
      <c r="D15" s="67">
        <v>0</v>
      </c>
      <c r="E15" s="67">
        <v>0</v>
      </c>
      <c r="F15"/>
    </row>
    <row r="16" spans="1:6" x14ac:dyDescent="0.3">
      <c r="A16" s="65" t="s">
        <v>98</v>
      </c>
      <c r="B16" s="66" t="s">
        <v>674</v>
      </c>
      <c r="C16" s="67">
        <v>0</v>
      </c>
      <c r="D16" s="67">
        <v>0</v>
      </c>
      <c r="E16" s="67">
        <v>0</v>
      </c>
      <c r="F16"/>
    </row>
    <row r="17" spans="1:6" x14ac:dyDescent="0.3">
      <c r="A17" s="65" t="s">
        <v>100</v>
      </c>
      <c r="B17" s="66" t="s">
        <v>675</v>
      </c>
      <c r="C17" s="67">
        <v>0</v>
      </c>
      <c r="D17" s="67">
        <v>0</v>
      </c>
      <c r="E17" s="67">
        <v>0</v>
      </c>
      <c r="F17"/>
    </row>
    <row r="18" spans="1:6" ht="41.4" x14ac:dyDescent="0.3">
      <c r="A18" s="65" t="s">
        <v>102</v>
      </c>
      <c r="B18" s="66" t="s">
        <v>676</v>
      </c>
      <c r="C18" s="67">
        <v>0</v>
      </c>
      <c r="D18" s="67">
        <v>0</v>
      </c>
      <c r="E18" s="67">
        <v>0</v>
      </c>
      <c r="F18"/>
    </row>
    <row r="19" spans="1:6" x14ac:dyDescent="0.3">
      <c r="A19" s="65" t="s">
        <v>104</v>
      </c>
      <c r="B19" s="66" t="s">
        <v>677</v>
      </c>
      <c r="C19" s="67">
        <v>0</v>
      </c>
      <c r="D19" s="67">
        <v>0</v>
      </c>
      <c r="E19" s="67">
        <v>0</v>
      </c>
      <c r="F19"/>
    </row>
    <row r="20" spans="1:6" x14ac:dyDescent="0.3">
      <c r="A20" s="65" t="s">
        <v>106</v>
      </c>
      <c r="B20" s="66" t="s">
        <v>678</v>
      </c>
      <c r="C20" s="67">
        <v>0</v>
      </c>
      <c r="D20" s="67">
        <v>0</v>
      </c>
      <c r="E20" s="67">
        <v>0</v>
      </c>
      <c r="F20"/>
    </row>
    <row r="21" spans="1:6" x14ac:dyDescent="0.3">
      <c r="A21" s="65" t="s">
        <v>108</v>
      </c>
      <c r="B21" s="66" t="s">
        <v>679</v>
      </c>
      <c r="C21" s="67">
        <v>0</v>
      </c>
      <c r="D21" s="67">
        <v>0</v>
      </c>
      <c r="E21" s="67">
        <v>0</v>
      </c>
      <c r="F21"/>
    </row>
    <row r="22" spans="1:6" ht="27.6" x14ac:dyDescent="0.3">
      <c r="A22" s="65" t="s">
        <v>110</v>
      </c>
      <c r="B22" s="66" t="s">
        <v>680</v>
      </c>
      <c r="C22" s="67">
        <v>0</v>
      </c>
      <c r="D22" s="67">
        <v>0</v>
      </c>
      <c r="E22" s="67">
        <v>0</v>
      </c>
      <c r="F22"/>
    </row>
    <row r="23" spans="1:6" x14ac:dyDescent="0.3">
      <c r="A23" s="65" t="s">
        <v>112</v>
      </c>
      <c r="B23" s="66" t="s">
        <v>681</v>
      </c>
      <c r="C23" s="67">
        <v>0</v>
      </c>
      <c r="D23" s="67">
        <v>0</v>
      </c>
      <c r="E23" s="67">
        <v>0</v>
      </c>
      <c r="F23"/>
    </row>
    <row r="24" spans="1:6" ht="27.6" x14ac:dyDescent="0.3">
      <c r="A24" s="65" t="s">
        <v>114</v>
      </c>
      <c r="B24" s="66" t="s">
        <v>682</v>
      </c>
      <c r="C24" s="67">
        <v>0</v>
      </c>
      <c r="D24" s="67">
        <v>0</v>
      </c>
      <c r="E24" s="67">
        <v>0</v>
      </c>
      <c r="F24"/>
    </row>
    <row r="25" spans="1:6" ht="27.6" x14ac:dyDescent="0.3">
      <c r="A25" s="65" t="s">
        <v>116</v>
      </c>
      <c r="B25" s="66" t="s">
        <v>683</v>
      </c>
      <c r="C25" s="67">
        <v>0</v>
      </c>
      <c r="D25" s="67">
        <v>0</v>
      </c>
      <c r="E25" s="67">
        <v>0</v>
      </c>
      <c r="F25"/>
    </row>
    <row r="26" spans="1:6" ht="41.4" x14ac:dyDescent="0.3">
      <c r="A26" s="65" t="s">
        <v>118</v>
      </c>
      <c r="B26" s="66" t="s">
        <v>684</v>
      </c>
      <c r="C26" s="67">
        <v>0</v>
      </c>
      <c r="D26" s="67">
        <v>0</v>
      </c>
      <c r="E26" s="67">
        <v>0</v>
      </c>
      <c r="F26"/>
    </row>
    <row r="27" spans="1:6" x14ac:dyDescent="0.3">
      <c r="A27" s="65" t="s">
        <v>120</v>
      </c>
      <c r="B27" s="66" t="s">
        <v>685</v>
      </c>
      <c r="C27" s="67">
        <v>0</v>
      </c>
      <c r="D27" s="67">
        <v>0</v>
      </c>
      <c r="E27" s="67">
        <v>0</v>
      </c>
      <c r="F27"/>
    </row>
    <row r="28" spans="1:6" x14ac:dyDescent="0.3">
      <c r="A28" s="65" t="s">
        <v>122</v>
      </c>
      <c r="B28" s="66" t="s">
        <v>686</v>
      </c>
      <c r="C28" s="67">
        <v>0</v>
      </c>
      <c r="D28" s="67">
        <v>0</v>
      </c>
      <c r="E28" s="67">
        <v>0</v>
      </c>
      <c r="F28"/>
    </row>
    <row r="29" spans="1:6" ht="41.4" x14ac:dyDescent="0.3">
      <c r="A29" s="65" t="s">
        <v>124</v>
      </c>
      <c r="B29" s="66" t="s">
        <v>687</v>
      </c>
      <c r="C29" s="67">
        <v>0</v>
      </c>
      <c r="D29" s="67">
        <v>0</v>
      </c>
      <c r="E29" s="67">
        <v>0</v>
      </c>
      <c r="F29"/>
    </row>
    <row r="30" spans="1:6" x14ac:dyDescent="0.3">
      <c r="A30" s="65" t="s">
        <v>126</v>
      </c>
      <c r="B30" s="66" t="s">
        <v>688</v>
      </c>
      <c r="C30" s="67">
        <v>0</v>
      </c>
      <c r="D30" s="67">
        <v>0</v>
      </c>
      <c r="E30" s="67">
        <v>0</v>
      </c>
      <c r="F30"/>
    </row>
    <row r="31" spans="1:6" x14ac:dyDescent="0.3">
      <c r="A31" s="65" t="s">
        <v>128</v>
      </c>
      <c r="B31" s="66" t="s">
        <v>689</v>
      </c>
      <c r="C31" s="67">
        <v>0</v>
      </c>
      <c r="D31" s="67">
        <v>0</v>
      </c>
      <c r="E31" s="67">
        <v>0</v>
      </c>
      <c r="F31"/>
    </row>
    <row r="32" spans="1:6" x14ac:dyDescent="0.3">
      <c r="A32" s="65" t="s">
        <v>130</v>
      </c>
      <c r="B32" s="66" t="s">
        <v>690</v>
      </c>
      <c r="C32" s="67">
        <v>0</v>
      </c>
      <c r="D32" s="67">
        <v>0</v>
      </c>
      <c r="E32" s="67">
        <v>0</v>
      </c>
      <c r="F32"/>
    </row>
    <row r="33" spans="1:6" ht="27.6" x14ac:dyDescent="0.3">
      <c r="A33" s="65" t="s">
        <v>132</v>
      </c>
      <c r="B33" s="66" t="s">
        <v>691</v>
      </c>
      <c r="C33" s="67">
        <v>0</v>
      </c>
      <c r="D33" s="67">
        <v>0</v>
      </c>
      <c r="E33" s="67">
        <v>0</v>
      </c>
      <c r="F33"/>
    </row>
    <row r="34" spans="1:6" x14ac:dyDescent="0.3">
      <c r="A34" s="65" t="s">
        <v>134</v>
      </c>
      <c r="B34" s="66" t="s">
        <v>692</v>
      </c>
      <c r="C34" s="67">
        <v>0</v>
      </c>
      <c r="D34" s="67">
        <v>0</v>
      </c>
      <c r="E34" s="67">
        <v>0</v>
      </c>
      <c r="F34"/>
    </row>
    <row r="35" spans="1:6" ht="27.6" x14ac:dyDescent="0.3">
      <c r="A35" s="65" t="s">
        <v>136</v>
      </c>
      <c r="B35" s="66" t="s">
        <v>693</v>
      </c>
      <c r="C35" s="67">
        <v>0</v>
      </c>
      <c r="D35" s="67">
        <v>0</v>
      </c>
      <c r="E35" s="67">
        <v>0</v>
      </c>
      <c r="F35"/>
    </row>
    <row r="36" spans="1:6" ht="27.6" x14ac:dyDescent="0.3">
      <c r="A36" s="65" t="s">
        <v>138</v>
      </c>
      <c r="B36" s="66" t="s">
        <v>694</v>
      </c>
      <c r="C36" s="67">
        <v>0</v>
      </c>
      <c r="D36" s="67">
        <v>0</v>
      </c>
      <c r="E36" s="67">
        <v>0</v>
      </c>
      <c r="F36"/>
    </row>
    <row r="37" spans="1:6" ht="27.6" x14ac:dyDescent="0.3">
      <c r="A37" s="65" t="s">
        <v>140</v>
      </c>
      <c r="B37" s="66" t="s">
        <v>695</v>
      </c>
      <c r="C37" s="67">
        <v>4900000</v>
      </c>
      <c r="D37" s="67">
        <v>4900000</v>
      </c>
      <c r="E37" s="67">
        <v>6618514</v>
      </c>
      <c r="F37"/>
    </row>
    <row r="38" spans="1:6" x14ac:dyDescent="0.3">
      <c r="A38" s="65" t="s">
        <v>142</v>
      </c>
      <c r="B38" s="66" t="s">
        <v>696</v>
      </c>
      <c r="C38" s="67">
        <v>0</v>
      </c>
      <c r="D38" s="67">
        <v>0</v>
      </c>
      <c r="E38" s="67">
        <v>0</v>
      </c>
      <c r="F38"/>
    </row>
    <row r="39" spans="1:6" x14ac:dyDescent="0.3">
      <c r="A39" s="65" t="s">
        <v>144</v>
      </c>
      <c r="B39" s="66" t="s">
        <v>697</v>
      </c>
      <c r="C39" s="67">
        <v>0</v>
      </c>
      <c r="D39" s="67">
        <v>0</v>
      </c>
      <c r="E39" s="67">
        <v>0</v>
      </c>
      <c r="F39"/>
    </row>
    <row r="40" spans="1:6" ht="41.4" x14ac:dyDescent="0.3">
      <c r="A40" s="65" t="s">
        <v>146</v>
      </c>
      <c r="B40" s="66" t="s">
        <v>698</v>
      </c>
      <c r="C40" s="67">
        <v>0</v>
      </c>
      <c r="D40" s="67">
        <v>0</v>
      </c>
      <c r="E40" s="67">
        <v>0</v>
      </c>
      <c r="F40"/>
    </row>
    <row r="41" spans="1:6" x14ac:dyDescent="0.3">
      <c r="A41" s="65" t="s">
        <v>148</v>
      </c>
      <c r="B41" s="66" t="s">
        <v>699</v>
      </c>
      <c r="C41" s="67">
        <v>0</v>
      </c>
      <c r="D41" s="67">
        <v>0</v>
      </c>
      <c r="E41" s="67">
        <v>546514</v>
      </c>
      <c r="F41"/>
    </row>
    <row r="42" spans="1:6" x14ac:dyDescent="0.3">
      <c r="A42" s="65" t="s">
        <v>150</v>
      </c>
      <c r="B42" s="66" t="s">
        <v>700</v>
      </c>
      <c r="C42" s="67">
        <v>0</v>
      </c>
      <c r="D42" s="67">
        <v>0</v>
      </c>
      <c r="E42" s="67">
        <v>522000</v>
      </c>
      <c r="F42"/>
    </row>
    <row r="43" spans="1:6" x14ac:dyDescent="0.3">
      <c r="A43" s="65" t="s">
        <v>152</v>
      </c>
      <c r="B43" s="66" t="s">
        <v>701</v>
      </c>
      <c r="C43" s="67">
        <v>0</v>
      </c>
      <c r="D43" s="67">
        <v>0</v>
      </c>
      <c r="E43" s="67">
        <v>0</v>
      </c>
      <c r="F43"/>
    </row>
    <row r="44" spans="1:6" ht="27.6" x14ac:dyDescent="0.3">
      <c r="A44" s="65" t="s">
        <v>154</v>
      </c>
      <c r="B44" s="66" t="s">
        <v>702</v>
      </c>
      <c r="C44" s="67">
        <v>0</v>
      </c>
      <c r="D44" s="67">
        <v>0</v>
      </c>
      <c r="E44" s="67">
        <v>5550000</v>
      </c>
      <c r="F44"/>
    </row>
    <row r="45" spans="1:6" x14ac:dyDescent="0.3">
      <c r="A45" s="65" t="s">
        <v>156</v>
      </c>
      <c r="B45" s="66" t="s">
        <v>703</v>
      </c>
      <c r="C45" s="67">
        <v>0</v>
      </c>
      <c r="D45" s="67">
        <v>0</v>
      </c>
      <c r="E45" s="67">
        <v>0</v>
      </c>
      <c r="F45"/>
    </row>
    <row r="46" spans="1:6" ht="27.6" x14ac:dyDescent="0.3">
      <c r="A46" s="65" t="s">
        <v>158</v>
      </c>
      <c r="B46" s="66" t="s">
        <v>704</v>
      </c>
      <c r="C46" s="67">
        <v>0</v>
      </c>
      <c r="D46" s="67">
        <v>0</v>
      </c>
      <c r="E46" s="67">
        <v>0</v>
      </c>
      <c r="F46"/>
    </row>
    <row r="47" spans="1:6" ht="27.6" x14ac:dyDescent="0.3">
      <c r="A47" s="65" t="s">
        <v>160</v>
      </c>
      <c r="B47" s="66" t="s">
        <v>705</v>
      </c>
      <c r="C47" s="67">
        <v>0</v>
      </c>
      <c r="D47" s="67">
        <v>0</v>
      </c>
      <c r="E47" s="67">
        <v>0</v>
      </c>
      <c r="F47"/>
    </row>
    <row r="48" spans="1:6" ht="27.6" x14ac:dyDescent="0.3">
      <c r="A48" s="68" t="s">
        <v>162</v>
      </c>
      <c r="B48" s="69" t="s">
        <v>706</v>
      </c>
      <c r="C48" s="70">
        <v>945993451</v>
      </c>
      <c r="D48" s="70">
        <v>936109757</v>
      </c>
      <c r="E48" s="70">
        <v>937828271</v>
      </c>
      <c r="F48"/>
    </row>
    <row r="49" spans="1:6" ht="27.6" x14ac:dyDescent="0.3">
      <c r="A49" s="65" t="s">
        <v>164</v>
      </c>
      <c r="B49" s="66" t="s">
        <v>707</v>
      </c>
      <c r="C49" s="67">
        <v>16247000</v>
      </c>
      <c r="D49" s="67">
        <v>16037707</v>
      </c>
      <c r="E49" s="67">
        <v>16037707</v>
      </c>
      <c r="F49"/>
    </row>
    <row r="50" spans="1:6" ht="41.4" x14ac:dyDescent="0.3">
      <c r="A50" s="65" t="s">
        <v>166</v>
      </c>
      <c r="B50" s="66" t="s">
        <v>708</v>
      </c>
      <c r="C50" s="67">
        <v>0</v>
      </c>
      <c r="D50" s="67">
        <v>0</v>
      </c>
      <c r="E50" s="67">
        <v>0</v>
      </c>
      <c r="F50"/>
    </row>
    <row r="51" spans="1:6" ht="41.4" x14ac:dyDescent="0.3">
      <c r="A51" s="65" t="s">
        <v>168</v>
      </c>
      <c r="B51" s="66" t="s">
        <v>709</v>
      </c>
      <c r="C51" s="67">
        <v>0</v>
      </c>
      <c r="D51" s="67">
        <v>0</v>
      </c>
      <c r="E51" s="67">
        <v>0</v>
      </c>
      <c r="F51"/>
    </row>
    <row r="52" spans="1:6" x14ac:dyDescent="0.3">
      <c r="A52" s="65" t="s">
        <v>170</v>
      </c>
      <c r="B52" s="66" t="s">
        <v>710</v>
      </c>
      <c r="C52" s="67">
        <v>0</v>
      </c>
      <c r="D52" s="67">
        <v>0</v>
      </c>
      <c r="E52" s="67">
        <v>0</v>
      </c>
      <c r="F52"/>
    </row>
    <row r="53" spans="1:6" x14ac:dyDescent="0.3">
      <c r="A53" s="65" t="s">
        <v>172</v>
      </c>
      <c r="B53" s="66" t="s">
        <v>711</v>
      </c>
      <c r="C53" s="67">
        <v>0</v>
      </c>
      <c r="D53" s="67">
        <v>0</v>
      </c>
      <c r="E53" s="67">
        <v>0</v>
      </c>
      <c r="F53"/>
    </row>
    <row r="54" spans="1:6" ht="41.4" x14ac:dyDescent="0.3">
      <c r="A54" s="65" t="s">
        <v>174</v>
      </c>
      <c r="B54" s="66" t="s">
        <v>712</v>
      </c>
      <c r="C54" s="67">
        <v>0</v>
      </c>
      <c r="D54" s="67">
        <v>0</v>
      </c>
      <c r="E54" s="67">
        <v>0</v>
      </c>
      <c r="F54"/>
    </row>
    <row r="55" spans="1:6" x14ac:dyDescent="0.3">
      <c r="A55" s="65" t="s">
        <v>176</v>
      </c>
      <c r="B55" s="66" t="s">
        <v>713</v>
      </c>
      <c r="C55" s="67">
        <v>0</v>
      </c>
      <c r="D55" s="67">
        <v>0</v>
      </c>
      <c r="E55" s="67">
        <v>0</v>
      </c>
      <c r="F55"/>
    </row>
    <row r="56" spans="1:6" x14ac:dyDescent="0.3">
      <c r="A56" s="65" t="s">
        <v>178</v>
      </c>
      <c r="B56" s="66" t="s">
        <v>714</v>
      </c>
      <c r="C56" s="67">
        <v>0</v>
      </c>
      <c r="D56" s="67">
        <v>0</v>
      </c>
      <c r="E56" s="67">
        <v>0</v>
      </c>
      <c r="F56"/>
    </row>
    <row r="57" spans="1:6" x14ac:dyDescent="0.3">
      <c r="A57" s="65" t="s">
        <v>180</v>
      </c>
      <c r="B57" s="66" t="s">
        <v>715</v>
      </c>
      <c r="C57" s="67">
        <v>0</v>
      </c>
      <c r="D57" s="67">
        <v>0</v>
      </c>
      <c r="E57" s="67">
        <v>0</v>
      </c>
      <c r="F57"/>
    </row>
    <row r="58" spans="1:6" ht="27.6" x14ac:dyDescent="0.3">
      <c r="A58" s="65" t="s">
        <v>182</v>
      </c>
      <c r="B58" s="66" t="s">
        <v>716</v>
      </c>
      <c r="C58" s="67">
        <v>0</v>
      </c>
      <c r="D58" s="67">
        <v>0</v>
      </c>
      <c r="E58" s="67">
        <v>0</v>
      </c>
      <c r="F58"/>
    </row>
    <row r="59" spans="1:6" x14ac:dyDescent="0.3">
      <c r="A59" s="65" t="s">
        <v>184</v>
      </c>
      <c r="B59" s="66" t="s">
        <v>717</v>
      </c>
      <c r="C59" s="67">
        <v>0</v>
      </c>
      <c r="D59" s="67">
        <v>0</v>
      </c>
      <c r="E59" s="67">
        <v>0</v>
      </c>
      <c r="F59"/>
    </row>
    <row r="60" spans="1:6" ht="27.6" x14ac:dyDescent="0.3">
      <c r="A60" s="65" t="s">
        <v>186</v>
      </c>
      <c r="B60" s="66" t="s">
        <v>718</v>
      </c>
      <c r="C60" s="67">
        <v>0</v>
      </c>
      <c r="D60" s="67">
        <v>0</v>
      </c>
      <c r="E60" s="67">
        <v>0</v>
      </c>
      <c r="F60"/>
    </row>
    <row r="61" spans="1:6" ht="27.6" x14ac:dyDescent="0.3">
      <c r="A61" s="65" t="s">
        <v>188</v>
      </c>
      <c r="B61" s="66" t="s">
        <v>719</v>
      </c>
      <c r="C61" s="67">
        <v>0</v>
      </c>
      <c r="D61" s="67">
        <v>0</v>
      </c>
      <c r="E61" s="67">
        <v>0</v>
      </c>
      <c r="F61"/>
    </row>
    <row r="62" spans="1:6" ht="41.4" x14ac:dyDescent="0.3">
      <c r="A62" s="65" t="s">
        <v>190</v>
      </c>
      <c r="B62" s="66" t="s">
        <v>720</v>
      </c>
      <c r="C62" s="67">
        <v>0</v>
      </c>
      <c r="D62" s="67">
        <v>0</v>
      </c>
      <c r="E62" s="67">
        <v>0</v>
      </c>
      <c r="F62"/>
    </row>
    <row r="63" spans="1:6" x14ac:dyDescent="0.3">
      <c r="A63" s="65" t="s">
        <v>192</v>
      </c>
      <c r="B63" s="66" t="s">
        <v>721</v>
      </c>
      <c r="C63" s="67">
        <v>0</v>
      </c>
      <c r="D63" s="67">
        <v>0</v>
      </c>
      <c r="E63" s="67">
        <v>0</v>
      </c>
      <c r="F63"/>
    </row>
    <row r="64" spans="1:6" x14ac:dyDescent="0.3">
      <c r="A64" s="65" t="s">
        <v>194</v>
      </c>
      <c r="B64" s="66" t="s">
        <v>722</v>
      </c>
      <c r="C64" s="67">
        <v>0</v>
      </c>
      <c r="D64" s="67">
        <v>0</v>
      </c>
      <c r="E64" s="67">
        <v>0</v>
      </c>
      <c r="F64"/>
    </row>
    <row r="65" spans="1:6" ht="41.4" x14ac:dyDescent="0.3">
      <c r="A65" s="65" t="s">
        <v>196</v>
      </c>
      <c r="B65" s="66" t="s">
        <v>723</v>
      </c>
      <c r="C65" s="67">
        <v>0</v>
      </c>
      <c r="D65" s="67">
        <v>0</v>
      </c>
      <c r="E65" s="67">
        <v>0</v>
      </c>
      <c r="F65"/>
    </row>
    <row r="66" spans="1:6" x14ac:dyDescent="0.3">
      <c r="A66" s="65" t="s">
        <v>198</v>
      </c>
      <c r="B66" s="66" t="s">
        <v>724</v>
      </c>
      <c r="C66" s="67">
        <v>0</v>
      </c>
      <c r="D66" s="67">
        <v>0</v>
      </c>
      <c r="E66" s="67">
        <v>0</v>
      </c>
      <c r="F66"/>
    </row>
    <row r="67" spans="1:6" x14ac:dyDescent="0.3">
      <c r="A67" s="65" t="s">
        <v>200</v>
      </c>
      <c r="B67" s="66" t="s">
        <v>725</v>
      </c>
      <c r="C67" s="67">
        <v>0</v>
      </c>
      <c r="D67" s="67">
        <v>0</v>
      </c>
      <c r="E67" s="67">
        <v>0</v>
      </c>
      <c r="F67"/>
    </row>
    <row r="68" spans="1:6" x14ac:dyDescent="0.3">
      <c r="A68" s="65" t="s">
        <v>202</v>
      </c>
      <c r="B68" s="66" t="s">
        <v>726</v>
      </c>
      <c r="C68" s="67">
        <v>0</v>
      </c>
      <c r="D68" s="67">
        <v>0</v>
      </c>
      <c r="E68" s="67">
        <v>0</v>
      </c>
      <c r="F68"/>
    </row>
    <row r="69" spans="1:6" ht="27.6" x14ac:dyDescent="0.3">
      <c r="A69" s="65" t="s">
        <v>204</v>
      </c>
      <c r="B69" s="66" t="s">
        <v>727</v>
      </c>
      <c r="C69" s="67">
        <v>0</v>
      </c>
      <c r="D69" s="67">
        <v>0</v>
      </c>
      <c r="E69" s="67">
        <v>0</v>
      </c>
      <c r="F69"/>
    </row>
    <row r="70" spans="1:6" x14ac:dyDescent="0.3">
      <c r="A70" s="65" t="s">
        <v>206</v>
      </c>
      <c r="B70" s="66" t="s">
        <v>728</v>
      </c>
      <c r="C70" s="67">
        <v>0</v>
      </c>
      <c r="D70" s="67">
        <v>0</v>
      </c>
      <c r="E70" s="67">
        <v>0</v>
      </c>
      <c r="F70"/>
    </row>
    <row r="71" spans="1:6" ht="27.6" x14ac:dyDescent="0.3">
      <c r="A71" s="65" t="s">
        <v>208</v>
      </c>
      <c r="B71" s="66" t="s">
        <v>729</v>
      </c>
      <c r="C71" s="67">
        <v>0</v>
      </c>
      <c r="D71" s="67">
        <v>0</v>
      </c>
      <c r="E71" s="67">
        <v>0</v>
      </c>
      <c r="F71"/>
    </row>
    <row r="72" spans="1:6" ht="27.6" x14ac:dyDescent="0.3">
      <c r="A72" s="65" t="s">
        <v>210</v>
      </c>
      <c r="B72" s="66" t="s">
        <v>730</v>
      </c>
      <c r="C72" s="67">
        <v>0</v>
      </c>
      <c r="D72" s="67">
        <v>0</v>
      </c>
      <c r="E72" s="67">
        <v>0</v>
      </c>
      <c r="F72"/>
    </row>
    <row r="73" spans="1:6" ht="27.6" x14ac:dyDescent="0.3">
      <c r="A73" s="65" t="s">
        <v>212</v>
      </c>
      <c r="B73" s="66" t="s">
        <v>731</v>
      </c>
      <c r="C73" s="67">
        <v>403359565</v>
      </c>
      <c r="D73" s="67">
        <v>403359565</v>
      </c>
      <c r="E73" s="67">
        <v>160934838</v>
      </c>
      <c r="F73"/>
    </row>
    <row r="74" spans="1:6" x14ac:dyDescent="0.3">
      <c r="A74" s="65" t="s">
        <v>214</v>
      </c>
      <c r="B74" s="66" t="s">
        <v>732</v>
      </c>
      <c r="C74" s="67">
        <v>0</v>
      </c>
      <c r="D74" s="67">
        <v>0</v>
      </c>
      <c r="E74" s="67">
        <v>0</v>
      </c>
      <c r="F74"/>
    </row>
    <row r="75" spans="1:6" x14ac:dyDescent="0.3">
      <c r="A75" s="65" t="s">
        <v>216</v>
      </c>
      <c r="B75" s="66" t="s">
        <v>733</v>
      </c>
      <c r="C75" s="67">
        <v>0</v>
      </c>
      <c r="D75" s="67">
        <v>0</v>
      </c>
      <c r="E75" s="67">
        <v>0</v>
      </c>
      <c r="F75"/>
    </row>
    <row r="76" spans="1:6" ht="41.4" x14ac:dyDescent="0.3">
      <c r="A76" s="65" t="s">
        <v>218</v>
      </c>
      <c r="B76" s="66" t="s">
        <v>734</v>
      </c>
      <c r="C76" s="67">
        <v>0</v>
      </c>
      <c r="D76" s="67">
        <v>0</v>
      </c>
      <c r="E76" s="67">
        <v>131023838</v>
      </c>
      <c r="F76"/>
    </row>
    <row r="77" spans="1:6" x14ac:dyDescent="0.3">
      <c r="A77" s="65" t="s">
        <v>220</v>
      </c>
      <c r="B77" s="66" t="s">
        <v>735</v>
      </c>
      <c r="C77" s="67">
        <v>0</v>
      </c>
      <c r="D77" s="67">
        <v>0</v>
      </c>
      <c r="E77" s="67">
        <v>29911000</v>
      </c>
      <c r="F77"/>
    </row>
    <row r="78" spans="1:6" x14ac:dyDescent="0.3">
      <c r="A78" s="65" t="s">
        <v>222</v>
      </c>
      <c r="B78" s="66" t="s">
        <v>736</v>
      </c>
      <c r="C78" s="67">
        <v>0</v>
      </c>
      <c r="D78" s="67">
        <v>0</v>
      </c>
      <c r="E78" s="67">
        <v>0</v>
      </c>
      <c r="F78"/>
    </row>
    <row r="79" spans="1:6" x14ac:dyDescent="0.3">
      <c r="A79" s="65" t="s">
        <v>224</v>
      </c>
      <c r="B79" s="66" t="s">
        <v>737</v>
      </c>
      <c r="C79" s="67">
        <v>0</v>
      </c>
      <c r="D79" s="67">
        <v>0</v>
      </c>
      <c r="E79" s="67">
        <v>0</v>
      </c>
      <c r="F79"/>
    </row>
    <row r="80" spans="1:6" ht="27.6" x14ac:dyDescent="0.3">
      <c r="A80" s="65" t="s">
        <v>226</v>
      </c>
      <c r="B80" s="66" t="s">
        <v>738</v>
      </c>
      <c r="C80" s="67">
        <v>0</v>
      </c>
      <c r="D80" s="67">
        <v>0</v>
      </c>
      <c r="E80" s="67">
        <v>0</v>
      </c>
      <c r="F80"/>
    </row>
    <row r="81" spans="1:6" x14ac:dyDescent="0.3">
      <c r="A81" s="65" t="s">
        <v>228</v>
      </c>
      <c r="B81" s="66" t="s">
        <v>739</v>
      </c>
      <c r="C81" s="67">
        <v>0</v>
      </c>
      <c r="D81" s="67">
        <v>0</v>
      </c>
      <c r="E81" s="67">
        <v>0</v>
      </c>
      <c r="F81"/>
    </row>
    <row r="82" spans="1:6" ht="27.6" x14ac:dyDescent="0.3">
      <c r="A82" s="65" t="s">
        <v>230</v>
      </c>
      <c r="B82" s="66" t="s">
        <v>740</v>
      </c>
      <c r="C82" s="67">
        <v>0</v>
      </c>
      <c r="D82" s="67">
        <v>0</v>
      </c>
      <c r="E82" s="67">
        <v>0</v>
      </c>
      <c r="F82"/>
    </row>
    <row r="83" spans="1:6" ht="27.6" x14ac:dyDescent="0.3">
      <c r="A83" s="65" t="s">
        <v>232</v>
      </c>
      <c r="B83" s="66" t="s">
        <v>741</v>
      </c>
      <c r="C83" s="67">
        <v>0</v>
      </c>
      <c r="D83" s="67">
        <v>0</v>
      </c>
      <c r="E83" s="67">
        <v>0</v>
      </c>
      <c r="F83"/>
    </row>
    <row r="84" spans="1:6" ht="27.6" x14ac:dyDescent="0.3">
      <c r="A84" s="68" t="s">
        <v>234</v>
      </c>
      <c r="B84" s="69" t="s">
        <v>742</v>
      </c>
      <c r="C84" s="70">
        <v>419606565</v>
      </c>
      <c r="D84" s="70">
        <v>419397272</v>
      </c>
      <c r="E84" s="70">
        <v>176972545</v>
      </c>
      <c r="F84"/>
    </row>
    <row r="85" spans="1:6" x14ac:dyDescent="0.3">
      <c r="A85" s="65" t="s">
        <v>236</v>
      </c>
      <c r="B85" s="66" t="s">
        <v>743</v>
      </c>
      <c r="C85" s="67">
        <v>0</v>
      </c>
      <c r="D85" s="67">
        <v>0</v>
      </c>
      <c r="E85" s="67">
        <v>0</v>
      </c>
      <c r="F85"/>
    </row>
    <row r="86" spans="1:6" x14ac:dyDescent="0.3">
      <c r="A86" s="65" t="s">
        <v>238</v>
      </c>
      <c r="B86" s="66" t="s">
        <v>744</v>
      </c>
      <c r="C86" s="67">
        <v>0</v>
      </c>
      <c r="D86" s="67">
        <v>0</v>
      </c>
      <c r="E86" s="67">
        <v>0</v>
      </c>
      <c r="F86"/>
    </row>
    <row r="87" spans="1:6" ht="27.6" x14ac:dyDescent="0.3">
      <c r="A87" s="65" t="s">
        <v>240</v>
      </c>
      <c r="B87" s="66" t="s">
        <v>745</v>
      </c>
      <c r="C87" s="67">
        <v>0</v>
      </c>
      <c r="D87" s="67">
        <v>0</v>
      </c>
      <c r="E87" s="67">
        <v>0</v>
      </c>
      <c r="F87"/>
    </row>
    <row r="88" spans="1:6" x14ac:dyDescent="0.3">
      <c r="A88" s="65" t="s">
        <v>242</v>
      </c>
      <c r="B88" s="66" t="s">
        <v>746</v>
      </c>
      <c r="C88" s="67">
        <v>0</v>
      </c>
      <c r="D88" s="67">
        <v>0</v>
      </c>
      <c r="E88" s="67">
        <v>0</v>
      </c>
      <c r="F88"/>
    </row>
    <row r="89" spans="1:6" x14ac:dyDescent="0.3">
      <c r="A89" s="65" t="s">
        <v>244</v>
      </c>
      <c r="B89" s="66" t="s">
        <v>747</v>
      </c>
      <c r="C89" s="67">
        <v>0</v>
      </c>
      <c r="D89" s="67">
        <v>0</v>
      </c>
      <c r="E89" s="67">
        <v>0</v>
      </c>
      <c r="F89"/>
    </row>
    <row r="90" spans="1:6" x14ac:dyDescent="0.3">
      <c r="A90" s="65" t="s">
        <v>246</v>
      </c>
      <c r="B90" s="66" t="s">
        <v>748</v>
      </c>
      <c r="C90" s="67">
        <v>0</v>
      </c>
      <c r="D90" s="67">
        <v>0</v>
      </c>
      <c r="E90" s="67">
        <v>0</v>
      </c>
      <c r="F90"/>
    </row>
    <row r="91" spans="1:6" x14ac:dyDescent="0.3">
      <c r="A91" s="65" t="s">
        <v>248</v>
      </c>
      <c r="B91" s="66" t="s">
        <v>749</v>
      </c>
      <c r="C91" s="67">
        <v>0</v>
      </c>
      <c r="D91" s="67">
        <v>0</v>
      </c>
      <c r="E91" s="67">
        <v>0</v>
      </c>
      <c r="F91"/>
    </row>
    <row r="92" spans="1:6" x14ac:dyDescent="0.3">
      <c r="A92" s="65" t="s">
        <v>250</v>
      </c>
      <c r="B92" s="66" t="s">
        <v>750</v>
      </c>
      <c r="C92" s="67">
        <v>0</v>
      </c>
      <c r="D92" s="67">
        <v>0</v>
      </c>
      <c r="E92" s="67">
        <v>0</v>
      </c>
      <c r="F92"/>
    </row>
    <row r="93" spans="1:6" x14ac:dyDescent="0.3">
      <c r="A93" s="65" t="s">
        <v>252</v>
      </c>
      <c r="B93" s="66" t="s">
        <v>751</v>
      </c>
      <c r="C93" s="67">
        <v>0</v>
      </c>
      <c r="D93" s="67">
        <v>0</v>
      </c>
      <c r="E93" s="67">
        <v>0</v>
      </c>
      <c r="F93"/>
    </row>
    <row r="94" spans="1:6" x14ac:dyDescent="0.3">
      <c r="A94" s="65" t="s">
        <v>254</v>
      </c>
      <c r="B94" s="66" t="s">
        <v>752</v>
      </c>
      <c r="C94" s="67">
        <v>0</v>
      </c>
      <c r="D94" s="67">
        <v>0</v>
      </c>
      <c r="E94" s="67">
        <v>0</v>
      </c>
      <c r="F94"/>
    </row>
    <row r="95" spans="1:6" x14ac:dyDescent="0.3">
      <c r="A95" s="65" t="s">
        <v>256</v>
      </c>
      <c r="B95" s="66" t="s">
        <v>753</v>
      </c>
      <c r="C95" s="67">
        <v>0</v>
      </c>
      <c r="D95" s="67">
        <v>0</v>
      </c>
      <c r="E95" s="67">
        <v>0</v>
      </c>
      <c r="F95"/>
    </row>
    <row r="96" spans="1:6" x14ac:dyDescent="0.3">
      <c r="A96" s="65" t="s">
        <v>258</v>
      </c>
      <c r="B96" s="66" t="s">
        <v>754</v>
      </c>
      <c r="C96" s="67">
        <v>0</v>
      </c>
      <c r="D96" s="67">
        <v>0</v>
      </c>
      <c r="E96" s="67">
        <v>0</v>
      </c>
      <c r="F96"/>
    </row>
    <row r="97" spans="1:6" ht="27.6" x14ac:dyDescent="0.3">
      <c r="A97" s="65" t="s">
        <v>260</v>
      </c>
      <c r="B97" s="66" t="s">
        <v>755</v>
      </c>
      <c r="C97" s="67">
        <v>0</v>
      </c>
      <c r="D97" s="67">
        <v>0</v>
      </c>
      <c r="E97" s="67">
        <v>0</v>
      </c>
      <c r="F97"/>
    </row>
    <row r="98" spans="1:6" x14ac:dyDescent="0.3">
      <c r="A98" s="65" t="s">
        <v>262</v>
      </c>
      <c r="B98" s="66" t="s">
        <v>756</v>
      </c>
      <c r="C98" s="67">
        <v>0</v>
      </c>
      <c r="D98" s="67">
        <v>0</v>
      </c>
      <c r="E98" s="67">
        <v>0</v>
      </c>
      <c r="F98"/>
    </row>
    <row r="99" spans="1:6" x14ac:dyDescent="0.3">
      <c r="A99" s="65" t="s">
        <v>264</v>
      </c>
      <c r="B99" s="66" t="s">
        <v>757</v>
      </c>
      <c r="C99" s="67">
        <v>0</v>
      </c>
      <c r="D99" s="67">
        <v>0</v>
      </c>
      <c r="E99" s="67">
        <v>0</v>
      </c>
      <c r="F99"/>
    </row>
    <row r="100" spans="1:6" x14ac:dyDescent="0.3">
      <c r="A100" s="65" t="s">
        <v>266</v>
      </c>
      <c r="B100" s="66" t="s">
        <v>758</v>
      </c>
      <c r="C100" s="67">
        <v>0</v>
      </c>
      <c r="D100" s="67">
        <v>0</v>
      </c>
      <c r="E100" s="67">
        <v>0</v>
      </c>
      <c r="F100"/>
    </row>
    <row r="101" spans="1:6" ht="27.6" x14ac:dyDescent="0.3">
      <c r="A101" s="65" t="s">
        <v>268</v>
      </c>
      <c r="B101" s="66" t="s">
        <v>759</v>
      </c>
      <c r="C101" s="67">
        <v>0</v>
      </c>
      <c r="D101" s="67">
        <v>0</v>
      </c>
      <c r="E101" s="67">
        <v>0</v>
      </c>
      <c r="F101"/>
    </row>
    <row r="102" spans="1:6" x14ac:dyDescent="0.3">
      <c r="A102" s="65" t="s">
        <v>270</v>
      </c>
      <c r="B102" s="66" t="s">
        <v>760</v>
      </c>
      <c r="C102" s="67">
        <v>0</v>
      </c>
      <c r="D102" s="67">
        <v>0</v>
      </c>
      <c r="E102" s="67">
        <v>0</v>
      </c>
      <c r="F102"/>
    </row>
    <row r="103" spans="1:6" ht="27.6" x14ac:dyDescent="0.3">
      <c r="A103" s="65" t="s">
        <v>272</v>
      </c>
      <c r="B103" s="66" t="s">
        <v>761</v>
      </c>
      <c r="C103" s="67">
        <v>0</v>
      </c>
      <c r="D103" s="67">
        <v>0</v>
      </c>
      <c r="E103" s="67">
        <v>0</v>
      </c>
      <c r="F103"/>
    </row>
    <row r="104" spans="1:6" ht="27.6" x14ac:dyDescent="0.3">
      <c r="A104" s="65" t="s">
        <v>274</v>
      </c>
      <c r="B104" s="66" t="s">
        <v>762</v>
      </c>
      <c r="C104" s="67">
        <v>0</v>
      </c>
      <c r="D104" s="67">
        <v>0</v>
      </c>
      <c r="E104" s="67">
        <v>0</v>
      </c>
      <c r="F104"/>
    </row>
    <row r="105" spans="1:6" x14ac:dyDescent="0.3">
      <c r="A105" s="65" t="s">
        <v>276</v>
      </c>
      <c r="B105" s="66" t="s">
        <v>763</v>
      </c>
      <c r="C105" s="67">
        <v>0</v>
      </c>
      <c r="D105" s="67">
        <v>0</v>
      </c>
      <c r="E105" s="67">
        <v>0</v>
      </c>
      <c r="F105"/>
    </row>
    <row r="106" spans="1:6" x14ac:dyDescent="0.3">
      <c r="A106" s="65" t="s">
        <v>278</v>
      </c>
      <c r="B106" s="66" t="s">
        <v>764</v>
      </c>
      <c r="C106" s="67">
        <v>0</v>
      </c>
      <c r="D106" s="67">
        <v>0</v>
      </c>
      <c r="E106" s="67">
        <v>0</v>
      </c>
      <c r="F106"/>
    </row>
    <row r="107" spans="1:6" ht="27.6" x14ac:dyDescent="0.3">
      <c r="A107" s="65" t="s">
        <v>280</v>
      </c>
      <c r="B107" s="66" t="s">
        <v>765</v>
      </c>
      <c r="C107" s="67">
        <v>0</v>
      </c>
      <c r="D107" s="67">
        <v>0</v>
      </c>
      <c r="E107" s="67">
        <v>0</v>
      </c>
      <c r="F107"/>
    </row>
    <row r="108" spans="1:6" x14ac:dyDescent="0.3">
      <c r="A108" s="65" t="s">
        <v>282</v>
      </c>
      <c r="B108" s="66" t="s">
        <v>766</v>
      </c>
      <c r="C108" s="67">
        <v>0</v>
      </c>
      <c r="D108" s="67">
        <v>0</v>
      </c>
      <c r="E108" s="67">
        <v>0</v>
      </c>
      <c r="F108"/>
    </row>
    <row r="109" spans="1:6" x14ac:dyDescent="0.3">
      <c r="A109" s="65" t="s">
        <v>284</v>
      </c>
      <c r="B109" s="66" t="s">
        <v>767</v>
      </c>
      <c r="C109" s="67">
        <v>0</v>
      </c>
      <c r="D109" s="67">
        <v>0</v>
      </c>
      <c r="E109" s="67">
        <v>0</v>
      </c>
      <c r="F109"/>
    </row>
    <row r="110" spans="1:6" ht="27.6" x14ac:dyDescent="0.3">
      <c r="A110" s="65" t="s">
        <v>286</v>
      </c>
      <c r="B110" s="66" t="s">
        <v>768</v>
      </c>
      <c r="C110" s="67">
        <v>0</v>
      </c>
      <c r="D110" s="67">
        <v>0</v>
      </c>
      <c r="E110" s="67">
        <v>0</v>
      </c>
      <c r="F110"/>
    </row>
    <row r="111" spans="1:6" x14ac:dyDescent="0.3">
      <c r="A111" s="65" t="s">
        <v>288</v>
      </c>
      <c r="B111" s="66" t="s">
        <v>769</v>
      </c>
      <c r="C111" s="67">
        <v>365000000</v>
      </c>
      <c r="D111" s="67">
        <v>365000000</v>
      </c>
      <c r="E111" s="67">
        <v>380057398</v>
      </c>
      <c r="F111"/>
    </row>
    <row r="112" spans="1:6" x14ac:dyDescent="0.3">
      <c r="A112" s="65" t="s">
        <v>290</v>
      </c>
      <c r="B112" s="66" t="s">
        <v>770</v>
      </c>
      <c r="C112" s="67">
        <v>0</v>
      </c>
      <c r="D112" s="67">
        <v>0</v>
      </c>
      <c r="E112" s="67">
        <v>270900946</v>
      </c>
      <c r="F112"/>
    </row>
    <row r="113" spans="1:6" x14ac:dyDescent="0.3">
      <c r="A113" s="65" t="s">
        <v>292</v>
      </c>
      <c r="B113" s="66" t="s">
        <v>771</v>
      </c>
      <c r="C113" s="67">
        <v>0</v>
      </c>
      <c r="D113" s="67">
        <v>0</v>
      </c>
      <c r="E113" s="67">
        <v>0</v>
      </c>
      <c r="F113"/>
    </row>
    <row r="114" spans="1:6" x14ac:dyDescent="0.3">
      <c r="A114" s="65" t="s">
        <v>294</v>
      </c>
      <c r="B114" s="66" t="s">
        <v>772</v>
      </c>
      <c r="C114" s="67">
        <v>0</v>
      </c>
      <c r="D114" s="67">
        <v>0</v>
      </c>
      <c r="E114" s="67">
        <v>109156452</v>
      </c>
      <c r="F114"/>
    </row>
    <row r="115" spans="1:6" x14ac:dyDescent="0.3">
      <c r="A115" s="65" t="s">
        <v>296</v>
      </c>
      <c r="B115" s="66" t="s">
        <v>773</v>
      </c>
      <c r="C115" s="67">
        <v>0</v>
      </c>
      <c r="D115" s="67">
        <v>0</v>
      </c>
      <c r="E115" s="67">
        <v>0</v>
      </c>
      <c r="F115"/>
    </row>
    <row r="116" spans="1:6" x14ac:dyDescent="0.3">
      <c r="A116" s="65" t="s">
        <v>298</v>
      </c>
      <c r="B116" s="66" t="s">
        <v>774</v>
      </c>
      <c r="C116" s="67">
        <v>0</v>
      </c>
      <c r="D116" s="67">
        <v>0</v>
      </c>
      <c r="E116" s="67">
        <v>0</v>
      </c>
      <c r="F116"/>
    </row>
    <row r="117" spans="1:6" x14ac:dyDescent="0.3">
      <c r="A117" s="65" t="s">
        <v>300</v>
      </c>
      <c r="B117" s="66" t="s">
        <v>775</v>
      </c>
      <c r="C117" s="67">
        <v>0</v>
      </c>
      <c r="D117" s="67">
        <v>0</v>
      </c>
      <c r="E117" s="67">
        <v>0</v>
      </c>
      <c r="F117"/>
    </row>
    <row r="118" spans="1:6" x14ac:dyDescent="0.3">
      <c r="A118" s="65" t="s">
        <v>302</v>
      </c>
      <c r="B118" s="66" t="s">
        <v>776</v>
      </c>
      <c r="C118" s="67">
        <v>360000000</v>
      </c>
      <c r="D118" s="67">
        <v>360000000</v>
      </c>
      <c r="E118" s="67">
        <v>387132116</v>
      </c>
      <c r="F118"/>
    </row>
    <row r="119" spans="1:6" x14ac:dyDescent="0.3">
      <c r="A119" s="65" t="s">
        <v>304</v>
      </c>
      <c r="B119" s="66" t="s">
        <v>777</v>
      </c>
      <c r="C119" s="67">
        <v>0</v>
      </c>
      <c r="D119" s="67">
        <v>0</v>
      </c>
      <c r="E119" s="67">
        <v>0</v>
      </c>
      <c r="F119"/>
    </row>
    <row r="120" spans="1:6" ht="27.6" x14ac:dyDescent="0.3">
      <c r="A120" s="65" t="s">
        <v>306</v>
      </c>
      <c r="B120" s="66" t="s">
        <v>778</v>
      </c>
      <c r="C120" s="67">
        <v>0</v>
      </c>
      <c r="D120" s="67">
        <v>0</v>
      </c>
      <c r="E120" s="67">
        <v>0</v>
      </c>
      <c r="F120"/>
    </row>
    <row r="121" spans="1:6" ht="27.6" x14ac:dyDescent="0.3">
      <c r="A121" s="65" t="s">
        <v>308</v>
      </c>
      <c r="B121" s="66" t="s">
        <v>779</v>
      </c>
      <c r="C121" s="67">
        <v>0</v>
      </c>
      <c r="D121" s="67">
        <v>0</v>
      </c>
      <c r="E121" s="67">
        <v>0</v>
      </c>
      <c r="F121"/>
    </row>
    <row r="122" spans="1:6" x14ac:dyDescent="0.3">
      <c r="A122" s="65" t="s">
        <v>310</v>
      </c>
      <c r="B122" s="66" t="s">
        <v>780</v>
      </c>
      <c r="C122" s="67">
        <v>0</v>
      </c>
      <c r="D122" s="67">
        <v>0</v>
      </c>
      <c r="E122" s="67">
        <v>0</v>
      </c>
      <c r="F122"/>
    </row>
    <row r="123" spans="1:6" ht="41.4" x14ac:dyDescent="0.3">
      <c r="A123" s="65" t="s">
        <v>312</v>
      </c>
      <c r="B123" s="66" t="s">
        <v>781</v>
      </c>
      <c r="C123" s="67">
        <v>0</v>
      </c>
      <c r="D123" s="67">
        <v>0</v>
      </c>
      <c r="E123" s="67">
        <v>387132116</v>
      </c>
      <c r="F123"/>
    </row>
    <row r="124" spans="1:6" ht="27.6" x14ac:dyDescent="0.3">
      <c r="A124" s="65" t="s">
        <v>314</v>
      </c>
      <c r="B124" s="66" t="s">
        <v>782</v>
      </c>
      <c r="C124" s="67">
        <v>0</v>
      </c>
      <c r="D124" s="67">
        <v>0</v>
      </c>
      <c r="E124" s="67">
        <v>0</v>
      </c>
      <c r="F124"/>
    </row>
    <row r="125" spans="1:6" x14ac:dyDescent="0.3">
      <c r="A125" s="65" t="s">
        <v>316</v>
      </c>
      <c r="B125" s="66" t="s">
        <v>783</v>
      </c>
      <c r="C125" s="67">
        <v>0</v>
      </c>
      <c r="D125" s="67">
        <v>0</v>
      </c>
      <c r="E125" s="67">
        <v>0</v>
      </c>
      <c r="F125"/>
    </row>
    <row r="126" spans="1:6" ht="27.6" x14ac:dyDescent="0.3">
      <c r="A126" s="65" t="s">
        <v>318</v>
      </c>
      <c r="B126" s="66" t="s">
        <v>784</v>
      </c>
      <c r="C126" s="67">
        <v>0</v>
      </c>
      <c r="D126" s="67">
        <v>0</v>
      </c>
      <c r="E126" s="67">
        <v>0</v>
      </c>
      <c r="F126"/>
    </row>
    <row r="127" spans="1:6" ht="41.4" x14ac:dyDescent="0.3">
      <c r="A127" s="65" t="s">
        <v>320</v>
      </c>
      <c r="B127" s="66" t="s">
        <v>785</v>
      </c>
      <c r="C127" s="67">
        <v>0</v>
      </c>
      <c r="D127" s="67">
        <v>0</v>
      </c>
      <c r="E127" s="67">
        <v>0</v>
      </c>
      <c r="F127"/>
    </row>
    <row r="128" spans="1:6" ht="41.4" x14ac:dyDescent="0.3">
      <c r="A128" s="65" t="s">
        <v>322</v>
      </c>
      <c r="B128" s="66" t="s">
        <v>786</v>
      </c>
      <c r="C128" s="67">
        <v>0</v>
      </c>
      <c r="D128" s="67">
        <v>0</v>
      </c>
      <c r="E128" s="67">
        <v>0</v>
      </c>
      <c r="F128"/>
    </row>
    <row r="129" spans="1:6" ht="41.4" x14ac:dyDescent="0.3">
      <c r="A129" s="65" t="s">
        <v>324</v>
      </c>
      <c r="B129" s="66" t="s">
        <v>787</v>
      </c>
      <c r="C129" s="67">
        <v>0</v>
      </c>
      <c r="D129" s="67">
        <v>0</v>
      </c>
      <c r="E129" s="67">
        <v>0</v>
      </c>
      <c r="F129"/>
    </row>
    <row r="130" spans="1:6" ht="41.4" x14ac:dyDescent="0.3">
      <c r="A130" s="65" t="s">
        <v>326</v>
      </c>
      <c r="B130" s="66" t="s">
        <v>788</v>
      </c>
      <c r="C130" s="67">
        <v>0</v>
      </c>
      <c r="D130" s="67">
        <v>0</v>
      </c>
      <c r="E130" s="67">
        <v>0</v>
      </c>
      <c r="F130"/>
    </row>
    <row r="131" spans="1:6" ht="41.4" x14ac:dyDescent="0.3">
      <c r="A131" s="65" t="s">
        <v>328</v>
      </c>
      <c r="B131" s="66" t="s">
        <v>789</v>
      </c>
      <c r="C131" s="67">
        <v>0</v>
      </c>
      <c r="D131" s="67">
        <v>0</v>
      </c>
      <c r="E131" s="67">
        <v>0</v>
      </c>
      <c r="F131"/>
    </row>
    <row r="132" spans="1:6" x14ac:dyDescent="0.3">
      <c r="A132" s="65" t="s">
        <v>330</v>
      </c>
      <c r="B132" s="66" t="s">
        <v>790</v>
      </c>
      <c r="C132" s="67">
        <v>0</v>
      </c>
      <c r="D132" s="67">
        <v>0</v>
      </c>
      <c r="E132" s="67">
        <v>0</v>
      </c>
      <c r="F132"/>
    </row>
    <row r="133" spans="1:6" x14ac:dyDescent="0.3">
      <c r="A133" s="65" t="s">
        <v>332</v>
      </c>
      <c r="B133" s="66" t="s">
        <v>791</v>
      </c>
      <c r="C133" s="67">
        <v>0</v>
      </c>
      <c r="D133" s="67">
        <v>0</v>
      </c>
      <c r="E133" s="67">
        <v>0</v>
      </c>
      <c r="F133"/>
    </row>
    <row r="134" spans="1:6" ht="27.6" x14ac:dyDescent="0.3">
      <c r="A134" s="65" t="s">
        <v>334</v>
      </c>
      <c r="B134" s="66" t="s">
        <v>792</v>
      </c>
      <c r="C134" s="67">
        <v>0</v>
      </c>
      <c r="D134" s="67">
        <v>0</v>
      </c>
      <c r="E134" s="67">
        <v>0</v>
      </c>
      <c r="F134"/>
    </row>
    <row r="135" spans="1:6" x14ac:dyDescent="0.3">
      <c r="A135" s="65" t="s">
        <v>336</v>
      </c>
      <c r="B135" s="66" t="s">
        <v>793</v>
      </c>
      <c r="C135" s="67">
        <v>0</v>
      </c>
      <c r="D135" s="67">
        <v>0</v>
      </c>
      <c r="E135" s="67">
        <v>0</v>
      </c>
      <c r="F135"/>
    </row>
    <row r="136" spans="1:6" x14ac:dyDescent="0.3">
      <c r="A136" s="65" t="s">
        <v>338</v>
      </c>
      <c r="B136" s="66" t="s">
        <v>794</v>
      </c>
      <c r="C136" s="67">
        <v>0</v>
      </c>
      <c r="D136" s="67">
        <v>0</v>
      </c>
      <c r="E136" s="67">
        <v>0</v>
      </c>
      <c r="F136"/>
    </row>
    <row r="137" spans="1:6" ht="69" x14ac:dyDescent="0.3">
      <c r="A137" s="65" t="s">
        <v>340</v>
      </c>
      <c r="B137" s="66" t="s">
        <v>795</v>
      </c>
      <c r="C137" s="67">
        <v>0</v>
      </c>
      <c r="D137" s="67">
        <v>0</v>
      </c>
      <c r="E137" s="67">
        <v>0</v>
      </c>
      <c r="F137"/>
    </row>
    <row r="138" spans="1:6" x14ac:dyDescent="0.3">
      <c r="A138" s="65" t="s">
        <v>342</v>
      </c>
      <c r="B138" s="66" t="s">
        <v>796</v>
      </c>
      <c r="C138" s="67">
        <v>0</v>
      </c>
      <c r="D138" s="67">
        <v>0</v>
      </c>
      <c r="E138" s="67">
        <v>0</v>
      </c>
      <c r="F138"/>
    </row>
    <row r="139" spans="1:6" x14ac:dyDescent="0.3">
      <c r="A139" s="65" t="s">
        <v>344</v>
      </c>
      <c r="B139" s="66" t="s">
        <v>797</v>
      </c>
      <c r="C139" s="67">
        <v>0</v>
      </c>
      <c r="D139" s="67">
        <v>0</v>
      </c>
      <c r="E139" s="67">
        <v>0</v>
      </c>
      <c r="F139"/>
    </row>
    <row r="140" spans="1:6" x14ac:dyDescent="0.3">
      <c r="A140" s="65" t="s">
        <v>346</v>
      </c>
      <c r="B140" s="66" t="s">
        <v>798</v>
      </c>
      <c r="C140" s="67">
        <v>0</v>
      </c>
      <c r="D140" s="67">
        <v>0</v>
      </c>
      <c r="E140" s="67">
        <v>0</v>
      </c>
      <c r="F140"/>
    </row>
    <row r="141" spans="1:6" x14ac:dyDescent="0.3">
      <c r="A141" s="65" t="s">
        <v>348</v>
      </c>
      <c r="B141" s="66" t="s">
        <v>799</v>
      </c>
      <c r="C141" s="67">
        <v>0</v>
      </c>
      <c r="D141" s="67">
        <v>0</v>
      </c>
      <c r="E141" s="67">
        <v>0</v>
      </c>
      <c r="F141"/>
    </row>
    <row r="142" spans="1:6" ht="27.6" x14ac:dyDescent="0.3">
      <c r="A142" s="65" t="s">
        <v>350</v>
      </c>
      <c r="B142" s="66" t="s">
        <v>800</v>
      </c>
      <c r="C142" s="67">
        <v>0</v>
      </c>
      <c r="D142" s="67">
        <v>0</v>
      </c>
      <c r="E142" s="67">
        <v>0</v>
      </c>
      <c r="F142"/>
    </row>
    <row r="143" spans="1:6" x14ac:dyDescent="0.3">
      <c r="A143" s="65" t="s">
        <v>352</v>
      </c>
      <c r="B143" s="66" t="s">
        <v>801</v>
      </c>
      <c r="C143" s="67">
        <v>0</v>
      </c>
      <c r="D143" s="67">
        <v>0</v>
      </c>
      <c r="E143" s="67">
        <v>0</v>
      </c>
      <c r="F143"/>
    </row>
    <row r="144" spans="1:6" x14ac:dyDescent="0.3">
      <c r="A144" s="65" t="s">
        <v>354</v>
      </c>
      <c r="B144" s="66" t="s">
        <v>802</v>
      </c>
      <c r="C144" s="67">
        <v>0</v>
      </c>
      <c r="D144" s="67">
        <v>0</v>
      </c>
      <c r="E144" s="67">
        <v>0</v>
      </c>
      <c r="F144"/>
    </row>
    <row r="145" spans="1:6" x14ac:dyDescent="0.3">
      <c r="A145" s="65" t="s">
        <v>356</v>
      </c>
      <c r="B145" s="66" t="s">
        <v>803</v>
      </c>
      <c r="C145" s="67">
        <v>0</v>
      </c>
      <c r="D145" s="67">
        <v>0</v>
      </c>
      <c r="E145" s="67">
        <v>0</v>
      </c>
      <c r="F145"/>
    </row>
    <row r="146" spans="1:6" x14ac:dyDescent="0.3">
      <c r="A146" s="65" t="s">
        <v>358</v>
      </c>
      <c r="B146" s="66" t="s">
        <v>804</v>
      </c>
      <c r="C146" s="67">
        <v>0</v>
      </c>
      <c r="D146" s="67">
        <v>0</v>
      </c>
      <c r="E146" s="67">
        <v>0</v>
      </c>
      <c r="F146"/>
    </row>
    <row r="147" spans="1:6" ht="27.6" x14ac:dyDescent="0.3">
      <c r="A147" s="65" t="s">
        <v>360</v>
      </c>
      <c r="B147" s="66" t="s">
        <v>805</v>
      </c>
      <c r="C147" s="67">
        <v>500000</v>
      </c>
      <c r="D147" s="67">
        <v>500000</v>
      </c>
      <c r="E147" s="67">
        <v>563900</v>
      </c>
      <c r="F147"/>
    </row>
    <row r="148" spans="1:6" x14ac:dyDescent="0.3">
      <c r="A148" s="65" t="s">
        <v>362</v>
      </c>
      <c r="B148" s="66" t="s">
        <v>806</v>
      </c>
      <c r="C148" s="67">
        <v>0</v>
      </c>
      <c r="D148" s="67">
        <v>0</v>
      </c>
      <c r="E148" s="67">
        <v>0</v>
      </c>
      <c r="F148"/>
    </row>
    <row r="149" spans="1:6" ht="41.4" x14ac:dyDescent="0.3">
      <c r="A149" s="65" t="s">
        <v>364</v>
      </c>
      <c r="B149" s="66" t="s">
        <v>807</v>
      </c>
      <c r="C149" s="67">
        <v>0</v>
      </c>
      <c r="D149" s="67">
        <v>0</v>
      </c>
      <c r="E149" s="67">
        <v>0</v>
      </c>
      <c r="F149"/>
    </row>
    <row r="150" spans="1:6" x14ac:dyDescent="0.3">
      <c r="A150" s="65" t="s">
        <v>366</v>
      </c>
      <c r="B150" s="66" t="s">
        <v>808</v>
      </c>
      <c r="C150" s="67">
        <v>0</v>
      </c>
      <c r="D150" s="67">
        <v>0</v>
      </c>
      <c r="E150" s="67">
        <v>0</v>
      </c>
      <c r="F150"/>
    </row>
    <row r="151" spans="1:6" x14ac:dyDescent="0.3">
      <c r="A151" s="65" t="s">
        <v>368</v>
      </c>
      <c r="B151" s="66" t="s">
        <v>809</v>
      </c>
      <c r="C151" s="67">
        <v>0</v>
      </c>
      <c r="D151" s="67">
        <v>0</v>
      </c>
      <c r="E151" s="67">
        <v>0</v>
      </c>
      <c r="F151"/>
    </row>
    <row r="152" spans="1:6" x14ac:dyDescent="0.3">
      <c r="A152" s="65" t="s">
        <v>370</v>
      </c>
      <c r="B152" s="66" t="s">
        <v>810</v>
      </c>
      <c r="C152" s="67">
        <v>0</v>
      </c>
      <c r="D152" s="67">
        <v>0</v>
      </c>
      <c r="E152" s="67">
        <v>0</v>
      </c>
      <c r="F152"/>
    </row>
    <row r="153" spans="1:6" x14ac:dyDescent="0.3">
      <c r="A153" s="65" t="s">
        <v>372</v>
      </c>
      <c r="B153" s="66" t="s">
        <v>811</v>
      </c>
      <c r="C153" s="67">
        <v>0</v>
      </c>
      <c r="D153" s="67">
        <v>0</v>
      </c>
      <c r="E153" s="67">
        <v>0</v>
      </c>
      <c r="F153"/>
    </row>
    <row r="154" spans="1:6" ht="27.6" x14ac:dyDescent="0.3">
      <c r="A154" s="65" t="s">
        <v>374</v>
      </c>
      <c r="B154" s="66" t="s">
        <v>812</v>
      </c>
      <c r="C154" s="67">
        <v>0</v>
      </c>
      <c r="D154" s="67">
        <v>0</v>
      </c>
      <c r="E154" s="67">
        <v>563900</v>
      </c>
      <c r="F154"/>
    </row>
    <row r="155" spans="1:6" x14ac:dyDescent="0.3">
      <c r="A155" s="65" t="s">
        <v>376</v>
      </c>
      <c r="B155" s="66" t="s">
        <v>813</v>
      </c>
      <c r="C155" s="67">
        <v>0</v>
      </c>
      <c r="D155" s="67">
        <v>0</v>
      </c>
      <c r="E155" s="67">
        <v>0</v>
      </c>
      <c r="F155"/>
    </row>
    <row r="156" spans="1:6" x14ac:dyDescent="0.3">
      <c r="A156" s="65" t="s">
        <v>378</v>
      </c>
      <c r="B156" s="66" t="s">
        <v>814</v>
      </c>
      <c r="C156" s="67">
        <v>0</v>
      </c>
      <c r="D156" s="67">
        <v>0</v>
      </c>
      <c r="E156" s="67">
        <v>0</v>
      </c>
      <c r="F156"/>
    </row>
    <row r="157" spans="1:6" x14ac:dyDescent="0.3">
      <c r="A157" s="65" t="s">
        <v>380</v>
      </c>
      <c r="B157" s="66" t="s">
        <v>815</v>
      </c>
      <c r="C157" s="67">
        <v>0</v>
      </c>
      <c r="D157" s="67">
        <v>0</v>
      </c>
      <c r="E157" s="67">
        <v>0</v>
      </c>
      <c r="F157"/>
    </row>
    <row r="158" spans="1:6" x14ac:dyDescent="0.3">
      <c r="A158" s="65" t="s">
        <v>382</v>
      </c>
      <c r="B158" s="66" t="s">
        <v>816</v>
      </c>
      <c r="C158" s="67">
        <v>0</v>
      </c>
      <c r="D158" s="67">
        <v>0</v>
      </c>
      <c r="E158" s="67">
        <v>0</v>
      </c>
      <c r="F158"/>
    </row>
    <row r="159" spans="1:6" x14ac:dyDescent="0.3">
      <c r="A159" s="65" t="s">
        <v>384</v>
      </c>
      <c r="B159" s="66" t="s">
        <v>817</v>
      </c>
      <c r="C159" s="67">
        <v>0</v>
      </c>
      <c r="D159" s="67">
        <v>0</v>
      </c>
      <c r="E159" s="67">
        <v>0</v>
      </c>
      <c r="F159"/>
    </row>
    <row r="160" spans="1:6" ht="27.6" x14ac:dyDescent="0.3">
      <c r="A160" s="65" t="s">
        <v>386</v>
      </c>
      <c r="B160" s="66" t="s">
        <v>818</v>
      </c>
      <c r="C160" s="67">
        <v>0</v>
      </c>
      <c r="D160" s="67">
        <v>0</v>
      </c>
      <c r="E160" s="67">
        <v>0</v>
      </c>
      <c r="F160"/>
    </row>
    <row r="161" spans="1:6" x14ac:dyDescent="0.3">
      <c r="A161" s="65" t="s">
        <v>388</v>
      </c>
      <c r="B161" s="66" t="s">
        <v>819</v>
      </c>
      <c r="C161" s="67">
        <v>0</v>
      </c>
      <c r="D161" s="67">
        <v>0</v>
      </c>
      <c r="E161" s="67">
        <v>0</v>
      </c>
      <c r="F161"/>
    </row>
    <row r="162" spans="1:6" ht="55.2" x14ac:dyDescent="0.3">
      <c r="A162" s="65" t="s">
        <v>390</v>
      </c>
      <c r="B162" s="66" t="s">
        <v>820</v>
      </c>
      <c r="C162" s="67">
        <v>0</v>
      </c>
      <c r="D162" s="67">
        <v>0</v>
      </c>
      <c r="E162" s="67">
        <v>0</v>
      </c>
      <c r="F162"/>
    </row>
    <row r="163" spans="1:6" ht="27.6" x14ac:dyDescent="0.3">
      <c r="A163" s="65" t="s">
        <v>392</v>
      </c>
      <c r="B163" s="66" t="s">
        <v>821</v>
      </c>
      <c r="C163" s="67">
        <v>0</v>
      </c>
      <c r="D163" s="67">
        <v>0</v>
      </c>
      <c r="E163" s="67">
        <v>0</v>
      </c>
      <c r="F163"/>
    </row>
    <row r="164" spans="1:6" ht="27.6" x14ac:dyDescent="0.3">
      <c r="A164" s="65" t="s">
        <v>394</v>
      </c>
      <c r="B164" s="66" t="s">
        <v>822</v>
      </c>
      <c r="C164" s="67">
        <v>360500000</v>
      </c>
      <c r="D164" s="67">
        <v>360500000</v>
      </c>
      <c r="E164" s="67">
        <v>387696016</v>
      </c>
      <c r="F164"/>
    </row>
    <row r="165" spans="1:6" x14ac:dyDescent="0.3">
      <c r="A165" s="65" t="s">
        <v>396</v>
      </c>
      <c r="B165" s="66" t="s">
        <v>823</v>
      </c>
      <c r="C165" s="67">
        <v>27500000</v>
      </c>
      <c r="D165" s="67">
        <v>27500000</v>
      </c>
      <c r="E165" s="67">
        <v>35898520</v>
      </c>
      <c r="F165"/>
    </row>
    <row r="166" spans="1:6" x14ac:dyDescent="0.3">
      <c r="A166" s="65" t="s">
        <v>398</v>
      </c>
      <c r="B166" s="66" t="s">
        <v>824</v>
      </c>
      <c r="C166" s="67">
        <v>0</v>
      </c>
      <c r="D166" s="67">
        <v>0</v>
      </c>
      <c r="E166" s="67">
        <v>0</v>
      </c>
      <c r="F166"/>
    </row>
    <row r="167" spans="1:6" x14ac:dyDescent="0.3">
      <c r="A167" s="65" t="s">
        <v>400</v>
      </c>
      <c r="B167" s="66" t="s">
        <v>825</v>
      </c>
      <c r="C167" s="67">
        <v>0</v>
      </c>
      <c r="D167" s="67">
        <v>0</v>
      </c>
      <c r="E167" s="67">
        <v>0</v>
      </c>
      <c r="F167"/>
    </row>
    <row r="168" spans="1:6" x14ac:dyDescent="0.3">
      <c r="A168" s="65" t="s">
        <v>402</v>
      </c>
      <c r="B168" s="66" t="s">
        <v>826</v>
      </c>
      <c r="C168" s="67">
        <v>0</v>
      </c>
      <c r="D168" s="67">
        <v>0</v>
      </c>
      <c r="E168" s="67">
        <v>21572880</v>
      </c>
      <c r="F168"/>
    </row>
    <row r="169" spans="1:6" x14ac:dyDescent="0.3">
      <c r="A169" s="65" t="s">
        <v>404</v>
      </c>
      <c r="B169" s="66" t="s">
        <v>827</v>
      </c>
      <c r="C169" s="67">
        <v>0</v>
      </c>
      <c r="D169" s="67">
        <v>0</v>
      </c>
      <c r="E169" s="67">
        <v>1993000</v>
      </c>
      <c r="F169"/>
    </row>
    <row r="170" spans="1:6" x14ac:dyDescent="0.3">
      <c r="A170" s="65" t="s">
        <v>406</v>
      </c>
      <c r="B170" s="66" t="s">
        <v>828</v>
      </c>
      <c r="C170" s="67">
        <v>0</v>
      </c>
      <c r="D170" s="67">
        <v>0</v>
      </c>
      <c r="E170" s="67">
        <v>0</v>
      </c>
      <c r="F170"/>
    </row>
    <row r="171" spans="1:6" ht="41.4" x14ac:dyDescent="0.3">
      <c r="A171" s="65" t="s">
        <v>408</v>
      </c>
      <c r="B171" s="66" t="s">
        <v>829</v>
      </c>
      <c r="C171" s="67">
        <v>0</v>
      </c>
      <c r="D171" s="67">
        <v>0</v>
      </c>
      <c r="E171" s="67">
        <v>0</v>
      </c>
      <c r="F171"/>
    </row>
    <row r="172" spans="1:6" x14ac:dyDescent="0.3">
      <c r="A172" s="65" t="s">
        <v>410</v>
      </c>
      <c r="B172" s="66" t="s">
        <v>830</v>
      </c>
      <c r="C172" s="67">
        <v>0</v>
      </c>
      <c r="D172" s="67">
        <v>0</v>
      </c>
      <c r="E172" s="67">
        <v>0</v>
      </c>
      <c r="F172"/>
    </row>
    <row r="173" spans="1:6" x14ac:dyDescent="0.3">
      <c r="A173" s="65" t="s">
        <v>412</v>
      </c>
      <c r="B173" s="66" t="s">
        <v>831</v>
      </c>
      <c r="C173" s="67">
        <v>0</v>
      </c>
      <c r="D173" s="67">
        <v>0</v>
      </c>
      <c r="E173" s="67">
        <v>0</v>
      </c>
      <c r="F173"/>
    </row>
    <row r="174" spans="1:6" x14ac:dyDescent="0.3">
      <c r="A174" s="65" t="s">
        <v>414</v>
      </c>
      <c r="B174" s="66" t="s">
        <v>832</v>
      </c>
      <c r="C174" s="67">
        <v>0</v>
      </c>
      <c r="D174" s="67">
        <v>0</v>
      </c>
      <c r="E174" s="67">
        <v>0</v>
      </c>
      <c r="F174"/>
    </row>
    <row r="175" spans="1:6" x14ac:dyDescent="0.3">
      <c r="A175" s="65" t="s">
        <v>416</v>
      </c>
      <c r="B175" s="66" t="s">
        <v>833</v>
      </c>
      <c r="C175" s="67">
        <v>0</v>
      </c>
      <c r="D175" s="67">
        <v>0</v>
      </c>
      <c r="E175" s="67">
        <v>70000</v>
      </c>
      <c r="F175"/>
    </row>
    <row r="176" spans="1:6" ht="55.2" x14ac:dyDescent="0.3">
      <c r="A176" s="65" t="s">
        <v>418</v>
      </c>
      <c r="B176" s="66" t="s">
        <v>834</v>
      </c>
      <c r="C176" s="67">
        <v>0</v>
      </c>
      <c r="D176" s="67">
        <v>0</v>
      </c>
      <c r="E176" s="67">
        <v>0</v>
      </c>
      <c r="F176"/>
    </row>
    <row r="177" spans="1:6" x14ac:dyDescent="0.3">
      <c r="A177" s="65" t="s">
        <v>420</v>
      </c>
      <c r="B177" s="66" t="s">
        <v>835</v>
      </c>
      <c r="C177" s="67">
        <v>0</v>
      </c>
      <c r="D177" s="67">
        <v>0</v>
      </c>
      <c r="E177" s="67">
        <v>1310499</v>
      </c>
      <c r="F177"/>
    </row>
    <row r="178" spans="1:6" x14ac:dyDescent="0.3">
      <c r="A178" s="65" t="s">
        <v>422</v>
      </c>
      <c r="B178" s="66" t="s">
        <v>836</v>
      </c>
      <c r="C178" s="67">
        <v>0</v>
      </c>
      <c r="D178" s="67">
        <v>0</v>
      </c>
      <c r="E178" s="67">
        <v>0</v>
      </c>
      <c r="F178"/>
    </row>
    <row r="179" spans="1:6" x14ac:dyDescent="0.3">
      <c r="A179" s="65" t="s">
        <v>424</v>
      </c>
      <c r="B179" s="66" t="s">
        <v>837</v>
      </c>
      <c r="C179" s="67">
        <v>0</v>
      </c>
      <c r="D179" s="67">
        <v>0</v>
      </c>
      <c r="E179" s="67">
        <v>0</v>
      </c>
      <c r="F179"/>
    </row>
    <row r="180" spans="1:6" x14ac:dyDescent="0.3">
      <c r="A180" s="65" t="s">
        <v>426</v>
      </c>
      <c r="B180" s="66" t="s">
        <v>838</v>
      </c>
      <c r="C180" s="67">
        <v>0</v>
      </c>
      <c r="D180" s="67">
        <v>0</v>
      </c>
      <c r="E180" s="67">
        <v>0</v>
      </c>
      <c r="F180"/>
    </row>
    <row r="181" spans="1:6" ht="27.6" x14ac:dyDescent="0.3">
      <c r="A181" s="65" t="s">
        <v>428</v>
      </c>
      <c r="B181" s="66" t="s">
        <v>839</v>
      </c>
      <c r="C181" s="67">
        <v>0</v>
      </c>
      <c r="D181" s="67">
        <v>0</v>
      </c>
      <c r="E181" s="67">
        <v>2684789</v>
      </c>
      <c r="F181"/>
    </row>
    <row r="182" spans="1:6" x14ac:dyDescent="0.3">
      <c r="A182" s="65" t="s">
        <v>430</v>
      </c>
      <c r="B182" s="66" t="s">
        <v>840</v>
      </c>
      <c r="C182" s="67">
        <v>0</v>
      </c>
      <c r="D182" s="67">
        <v>0</v>
      </c>
      <c r="E182" s="67">
        <v>0</v>
      </c>
      <c r="F182"/>
    </row>
    <row r="183" spans="1:6" x14ac:dyDescent="0.3">
      <c r="A183" s="65" t="s">
        <v>432</v>
      </c>
      <c r="B183" s="66" t="s">
        <v>841</v>
      </c>
      <c r="C183" s="67">
        <v>0</v>
      </c>
      <c r="D183" s="67">
        <v>0</v>
      </c>
      <c r="E183" s="67">
        <v>0</v>
      </c>
      <c r="F183"/>
    </row>
    <row r="184" spans="1:6" ht="27.6" x14ac:dyDescent="0.3">
      <c r="A184" s="68" t="s">
        <v>434</v>
      </c>
      <c r="B184" s="69" t="s">
        <v>842</v>
      </c>
      <c r="C184" s="70">
        <v>753000000</v>
      </c>
      <c r="D184" s="70">
        <v>753000000</v>
      </c>
      <c r="E184" s="70">
        <v>803651934</v>
      </c>
      <c r="F184"/>
    </row>
    <row r="185" spans="1:6" x14ac:dyDescent="0.3">
      <c r="A185" s="65" t="s">
        <v>436</v>
      </c>
      <c r="B185" s="66" t="s">
        <v>843</v>
      </c>
      <c r="C185" s="67">
        <v>0</v>
      </c>
      <c r="D185" s="67">
        <v>0</v>
      </c>
      <c r="E185" s="67">
        <v>0</v>
      </c>
      <c r="F185"/>
    </row>
    <row r="186" spans="1:6" x14ac:dyDescent="0.3">
      <c r="A186" s="65" t="s">
        <v>438</v>
      </c>
      <c r="B186" s="66" t="s">
        <v>844</v>
      </c>
      <c r="C186" s="67">
        <v>79166204</v>
      </c>
      <c r="D186" s="67">
        <v>79166204</v>
      </c>
      <c r="E186" s="67">
        <v>82686452</v>
      </c>
      <c r="F186"/>
    </row>
    <row r="187" spans="1:6" ht="27.6" x14ac:dyDescent="0.3">
      <c r="A187" s="65" t="s">
        <v>440</v>
      </c>
      <c r="B187" s="66" t="s">
        <v>845</v>
      </c>
      <c r="C187" s="67">
        <v>0</v>
      </c>
      <c r="D187" s="67">
        <v>0</v>
      </c>
      <c r="E187" s="67">
        <v>0</v>
      </c>
      <c r="F187"/>
    </row>
    <row r="188" spans="1:6" ht="27.6" x14ac:dyDescent="0.3">
      <c r="A188" s="65" t="s">
        <v>442</v>
      </c>
      <c r="B188" s="66" t="s">
        <v>846</v>
      </c>
      <c r="C188" s="67">
        <v>0</v>
      </c>
      <c r="D188" s="67">
        <v>0</v>
      </c>
      <c r="E188" s="67">
        <v>0</v>
      </c>
      <c r="F188"/>
    </row>
    <row r="189" spans="1:6" ht="27.6" x14ac:dyDescent="0.3">
      <c r="A189" s="65" t="s">
        <v>444</v>
      </c>
      <c r="B189" s="66" t="s">
        <v>847</v>
      </c>
      <c r="C189" s="67">
        <v>18700000</v>
      </c>
      <c r="D189" s="67">
        <v>18700000</v>
      </c>
      <c r="E189" s="67">
        <v>18850771</v>
      </c>
      <c r="F189"/>
    </row>
    <row r="190" spans="1:6" x14ac:dyDescent="0.3">
      <c r="A190" s="65" t="s">
        <v>446</v>
      </c>
      <c r="B190" s="66" t="s">
        <v>848</v>
      </c>
      <c r="C190" s="67">
        <v>0</v>
      </c>
      <c r="D190" s="67">
        <v>0</v>
      </c>
      <c r="E190" s="67">
        <v>10260931</v>
      </c>
      <c r="F190"/>
    </row>
    <row r="191" spans="1:6" x14ac:dyDescent="0.3">
      <c r="A191" s="65" t="s">
        <v>448</v>
      </c>
      <c r="B191" s="66" t="s">
        <v>849</v>
      </c>
      <c r="C191" s="67">
        <v>0</v>
      </c>
      <c r="D191" s="67">
        <v>0</v>
      </c>
      <c r="E191" s="67">
        <v>0</v>
      </c>
      <c r="F191"/>
    </row>
    <row r="192" spans="1:6" ht="27.6" x14ac:dyDescent="0.3">
      <c r="A192" s="65" t="s">
        <v>450</v>
      </c>
      <c r="B192" s="66" t="s">
        <v>850</v>
      </c>
      <c r="C192" s="67">
        <v>0</v>
      </c>
      <c r="D192" s="67">
        <v>0</v>
      </c>
      <c r="E192" s="67">
        <v>0</v>
      </c>
      <c r="F192"/>
    </row>
    <row r="193" spans="1:6" ht="27.6" x14ac:dyDescent="0.3">
      <c r="A193" s="65" t="s">
        <v>452</v>
      </c>
      <c r="B193" s="66" t="s">
        <v>851</v>
      </c>
      <c r="C193" s="67">
        <v>0</v>
      </c>
      <c r="D193" s="67">
        <v>0</v>
      </c>
      <c r="E193" s="67">
        <v>0</v>
      </c>
      <c r="F193"/>
    </row>
    <row r="194" spans="1:6" ht="27.6" x14ac:dyDescent="0.3">
      <c r="A194" s="65" t="s">
        <v>454</v>
      </c>
      <c r="B194" s="66" t="s">
        <v>852</v>
      </c>
      <c r="C194" s="67">
        <v>0</v>
      </c>
      <c r="D194" s="67">
        <v>0</v>
      </c>
      <c r="E194" s="67">
        <v>0</v>
      </c>
      <c r="F194"/>
    </row>
    <row r="195" spans="1:6" ht="27.6" x14ac:dyDescent="0.3">
      <c r="A195" s="65" t="s">
        <v>456</v>
      </c>
      <c r="B195" s="66" t="s">
        <v>853</v>
      </c>
      <c r="C195" s="67">
        <v>0</v>
      </c>
      <c r="D195" s="67">
        <v>0</v>
      </c>
      <c r="E195" s="67">
        <v>0</v>
      </c>
      <c r="F195"/>
    </row>
    <row r="196" spans="1:6" ht="27.6" x14ac:dyDescent="0.3">
      <c r="A196" s="65" t="s">
        <v>458</v>
      </c>
      <c r="B196" s="66" t="s">
        <v>854</v>
      </c>
      <c r="C196" s="67">
        <v>0</v>
      </c>
      <c r="D196" s="67">
        <v>0</v>
      </c>
      <c r="E196" s="67">
        <v>0</v>
      </c>
      <c r="F196"/>
    </row>
    <row r="197" spans="1:6" ht="27.6" x14ac:dyDescent="0.3">
      <c r="A197" s="65" t="s">
        <v>460</v>
      </c>
      <c r="B197" s="66" t="s">
        <v>855</v>
      </c>
      <c r="C197" s="67">
        <v>0</v>
      </c>
      <c r="D197" s="67">
        <v>0</v>
      </c>
      <c r="E197" s="67">
        <v>0</v>
      </c>
      <c r="F197"/>
    </row>
    <row r="198" spans="1:6" x14ac:dyDescent="0.3">
      <c r="A198" s="65" t="s">
        <v>462</v>
      </c>
      <c r="B198" s="66" t="s">
        <v>856</v>
      </c>
      <c r="C198" s="67">
        <v>62745000</v>
      </c>
      <c r="D198" s="67">
        <v>62745000</v>
      </c>
      <c r="E198" s="67">
        <v>68157737</v>
      </c>
      <c r="F198"/>
    </row>
    <row r="199" spans="1:6" x14ac:dyDescent="0.3">
      <c r="A199" s="65" t="s">
        <v>464</v>
      </c>
      <c r="B199" s="66" t="s">
        <v>857</v>
      </c>
      <c r="C199" s="67">
        <v>41455780</v>
      </c>
      <c r="D199" s="67">
        <v>41455780</v>
      </c>
      <c r="E199" s="67">
        <v>57535556</v>
      </c>
      <c r="F199"/>
    </row>
    <row r="200" spans="1:6" x14ac:dyDescent="0.3">
      <c r="A200" s="65" t="s">
        <v>466</v>
      </c>
      <c r="B200" s="66" t="s">
        <v>858</v>
      </c>
      <c r="C200" s="67">
        <v>0</v>
      </c>
      <c r="D200" s="67">
        <v>0</v>
      </c>
      <c r="E200" s="67">
        <v>0</v>
      </c>
      <c r="F200"/>
    </row>
    <row r="201" spans="1:6" ht="27.6" x14ac:dyDescent="0.3">
      <c r="A201" s="65" t="s">
        <v>468</v>
      </c>
      <c r="B201" s="66" t="s">
        <v>859</v>
      </c>
      <c r="C201" s="67">
        <v>0</v>
      </c>
      <c r="D201" s="67">
        <v>0</v>
      </c>
      <c r="E201" s="67">
        <v>0</v>
      </c>
      <c r="F201"/>
    </row>
    <row r="202" spans="1:6" x14ac:dyDescent="0.3">
      <c r="A202" s="65" t="s">
        <v>470</v>
      </c>
      <c r="B202" s="66" t="s">
        <v>860</v>
      </c>
      <c r="C202" s="67">
        <v>0</v>
      </c>
      <c r="D202" s="67">
        <v>0</v>
      </c>
      <c r="E202" s="67">
        <v>0</v>
      </c>
      <c r="F202"/>
    </row>
    <row r="203" spans="1:6" ht="27.6" x14ac:dyDescent="0.3">
      <c r="A203" s="65" t="s">
        <v>472</v>
      </c>
      <c r="B203" s="66" t="s">
        <v>861</v>
      </c>
      <c r="C203" s="67">
        <v>0</v>
      </c>
      <c r="D203" s="67">
        <v>0</v>
      </c>
      <c r="E203" s="67">
        <v>0</v>
      </c>
      <c r="F203"/>
    </row>
    <row r="204" spans="1:6" x14ac:dyDescent="0.3">
      <c r="A204" s="65" t="s">
        <v>474</v>
      </c>
      <c r="B204" s="66" t="s">
        <v>862</v>
      </c>
      <c r="C204" s="67">
        <v>0</v>
      </c>
      <c r="D204" s="67">
        <v>0</v>
      </c>
      <c r="E204" s="67">
        <v>0</v>
      </c>
      <c r="F204"/>
    </row>
    <row r="205" spans="1:6" ht="27.6" x14ac:dyDescent="0.3">
      <c r="A205" s="65" t="s">
        <v>476</v>
      </c>
      <c r="B205" s="66" t="s">
        <v>863</v>
      </c>
      <c r="C205" s="67">
        <v>50000000</v>
      </c>
      <c r="D205" s="67">
        <v>50000000</v>
      </c>
      <c r="E205" s="67">
        <v>66685598</v>
      </c>
      <c r="F205"/>
    </row>
    <row r="206" spans="1:6" x14ac:dyDescent="0.3">
      <c r="A206" s="65" t="s">
        <v>478</v>
      </c>
      <c r="B206" s="66" t="s">
        <v>864</v>
      </c>
      <c r="C206" s="67">
        <v>0</v>
      </c>
      <c r="D206" s="67">
        <v>0</v>
      </c>
      <c r="E206" s="67">
        <v>0</v>
      </c>
      <c r="F206"/>
    </row>
    <row r="207" spans="1:6" ht="27.6" x14ac:dyDescent="0.3">
      <c r="A207" s="65" t="s">
        <v>480</v>
      </c>
      <c r="B207" s="66" t="s">
        <v>865</v>
      </c>
      <c r="C207" s="67">
        <v>0</v>
      </c>
      <c r="D207" s="67">
        <v>0</v>
      </c>
      <c r="E207" s="67">
        <v>0</v>
      </c>
      <c r="F207"/>
    </row>
    <row r="208" spans="1:6" x14ac:dyDescent="0.3">
      <c r="A208" s="65" t="s">
        <v>482</v>
      </c>
      <c r="B208" s="66" t="s">
        <v>866</v>
      </c>
      <c r="C208" s="67">
        <v>0</v>
      </c>
      <c r="D208" s="67">
        <v>0</v>
      </c>
      <c r="E208" s="67">
        <v>0</v>
      </c>
      <c r="F208"/>
    </row>
    <row r="209" spans="1:6" ht="27.6" x14ac:dyDescent="0.3">
      <c r="A209" s="65" t="s">
        <v>484</v>
      </c>
      <c r="B209" s="66" t="s">
        <v>867</v>
      </c>
      <c r="C209" s="67">
        <v>50000000</v>
      </c>
      <c r="D209" s="67">
        <v>50000000</v>
      </c>
      <c r="E209" s="67">
        <v>66685598</v>
      </c>
      <c r="F209"/>
    </row>
    <row r="210" spans="1:6" ht="27.6" x14ac:dyDescent="0.3">
      <c r="A210" s="65" t="s">
        <v>486</v>
      </c>
      <c r="B210" s="66" t="s">
        <v>868</v>
      </c>
      <c r="C210" s="67">
        <v>0</v>
      </c>
      <c r="D210" s="67">
        <v>0</v>
      </c>
      <c r="E210" s="67">
        <v>0</v>
      </c>
      <c r="F210"/>
    </row>
    <row r="211" spans="1:6" ht="27.6" x14ac:dyDescent="0.3">
      <c r="A211" s="65" t="s">
        <v>488</v>
      </c>
      <c r="B211" s="66" t="s">
        <v>869</v>
      </c>
      <c r="C211" s="67">
        <v>0</v>
      </c>
      <c r="D211" s="67">
        <v>0</v>
      </c>
      <c r="E211" s="67">
        <v>0</v>
      </c>
      <c r="F211"/>
    </row>
    <row r="212" spans="1:6" ht="27.6" x14ac:dyDescent="0.3">
      <c r="A212" s="65" t="s">
        <v>490</v>
      </c>
      <c r="B212" s="66" t="s">
        <v>870</v>
      </c>
      <c r="C212" s="67">
        <v>0</v>
      </c>
      <c r="D212" s="67">
        <v>0</v>
      </c>
      <c r="E212" s="67">
        <v>0</v>
      </c>
      <c r="F212"/>
    </row>
    <row r="213" spans="1:6" ht="27.6" x14ac:dyDescent="0.3">
      <c r="A213" s="65" t="s">
        <v>492</v>
      </c>
      <c r="B213" s="66" t="s">
        <v>871</v>
      </c>
      <c r="C213" s="67">
        <v>0</v>
      </c>
      <c r="D213" s="67">
        <v>0</v>
      </c>
      <c r="E213" s="67">
        <v>0</v>
      </c>
      <c r="F213"/>
    </row>
    <row r="214" spans="1:6" ht="27.6" x14ac:dyDescent="0.3">
      <c r="A214" s="65" t="s">
        <v>494</v>
      </c>
      <c r="B214" s="66" t="s">
        <v>872</v>
      </c>
      <c r="C214" s="67">
        <v>0</v>
      </c>
      <c r="D214" s="67">
        <v>0</v>
      </c>
      <c r="E214" s="67">
        <v>0</v>
      </c>
      <c r="F214"/>
    </row>
    <row r="215" spans="1:6" ht="27.6" x14ac:dyDescent="0.3">
      <c r="A215" s="65" t="s">
        <v>496</v>
      </c>
      <c r="B215" s="66" t="s">
        <v>873</v>
      </c>
      <c r="C215" s="67">
        <v>0</v>
      </c>
      <c r="D215" s="67">
        <v>0</v>
      </c>
      <c r="E215" s="67">
        <v>0</v>
      </c>
      <c r="F215"/>
    </row>
    <row r="216" spans="1:6" ht="27.6" x14ac:dyDescent="0.3">
      <c r="A216" s="65" t="s">
        <v>498</v>
      </c>
      <c r="B216" s="66" t="s">
        <v>874</v>
      </c>
      <c r="C216" s="67">
        <v>0</v>
      </c>
      <c r="D216" s="67">
        <v>0</v>
      </c>
      <c r="E216" s="67">
        <v>0</v>
      </c>
      <c r="F216"/>
    </row>
    <row r="217" spans="1:6" x14ac:dyDescent="0.3">
      <c r="A217" s="65" t="s">
        <v>500</v>
      </c>
      <c r="B217" s="66" t="s">
        <v>875</v>
      </c>
      <c r="C217" s="67">
        <v>0</v>
      </c>
      <c r="D217" s="67">
        <v>0</v>
      </c>
      <c r="E217" s="67">
        <v>1185000</v>
      </c>
      <c r="F217"/>
    </row>
    <row r="218" spans="1:6" x14ac:dyDescent="0.3">
      <c r="A218" s="65" t="s">
        <v>502</v>
      </c>
      <c r="B218" s="66" t="s">
        <v>876</v>
      </c>
      <c r="C218" s="67">
        <v>0</v>
      </c>
      <c r="D218" s="67">
        <v>0</v>
      </c>
      <c r="E218" s="67">
        <v>8764627</v>
      </c>
      <c r="F218"/>
    </row>
    <row r="219" spans="1:6" ht="82.8" x14ac:dyDescent="0.3">
      <c r="A219" s="65" t="s">
        <v>504</v>
      </c>
      <c r="B219" s="66" t="s">
        <v>877</v>
      </c>
      <c r="C219" s="67">
        <v>0</v>
      </c>
      <c r="D219" s="67">
        <v>0</v>
      </c>
      <c r="E219" s="67">
        <v>0</v>
      </c>
      <c r="F219"/>
    </row>
    <row r="220" spans="1:6" x14ac:dyDescent="0.3">
      <c r="A220" s="65" t="s">
        <v>506</v>
      </c>
      <c r="B220" s="66" t="s">
        <v>878</v>
      </c>
      <c r="C220" s="67">
        <v>0</v>
      </c>
      <c r="D220" s="67">
        <v>0</v>
      </c>
      <c r="E220" s="67">
        <v>3103928</v>
      </c>
      <c r="F220"/>
    </row>
    <row r="221" spans="1:6" ht="41.4" x14ac:dyDescent="0.3">
      <c r="A221" s="68" t="s">
        <v>508</v>
      </c>
      <c r="B221" s="69" t="s">
        <v>879</v>
      </c>
      <c r="C221" s="70">
        <v>252066984</v>
      </c>
      <c r="D221" s="70">
        <v>252066984</v>
      </c>
      <c r="E221" s="70">
        <v>303865741</v>
      </c>
      <c r="F221"/>
    </row>
    <row r="222" spans="1:6" x14ac:dyDescent="0.3">
      <c r="A222" s="65" t="s">
        <v>510</v>
      </c>
      <c r="B222" s="66" t="s">
        <v>880</v>
      </c>
      <c r="C222" s="67">
        <v>0</v>
      </c>
      <c r="D222" s="67">
        <v>0</v>
      </c>
      <c r="E222" s="67">
        <v>0</v>
      </c>
      <c r="F222"/>
    </row>
    <row r="223" spans="1:6" ht="27.6" x14ac:dyDescent="0.3">
      <c r="A223" s="65" t="s">
        <v>512</v>
      </c>
      <c r="B223" s="66" t="s">
        <v>881</v>
      </c>
      <c r="C223" s="67">
        <v>0</v>
      </c>
      <c r="D223" s="67">
        <v>0</v>
      </c>
      <c r="E223" s="67">
        <v>0</v>
      </c>
      <c r="F223"/>
    </row>
    <row r="224" spans="1:6" x14ac:dyDescent="0.3">
      <c r="A224" s="65" t="s">
        <v>514</v>
      </c>
      <c r="B224" s="66" t="s">
        <v>882</v>
      </c>
      <c r="C224" s="67">
        <v>66400000</v>
      </c>
      <c r="D224" s="67">
        <v>66400000</v>
      </c>
      <c r="E224" s="67">
        <v>52291338</v>
      </c>
      <c r="F224"/>
    </row>
    <row r="225" spans="1:6" x14ac:dyDescent="0.3">
      <c r="A225" s="65" t="s">
        <v>516</v>
      </c>
      <c r="B225" s="66" t="s">
        <v>883</v>
      </c>
      <c r="C225" s="67">
        <v>0</v>
      </c>
      <c r="D225" s="67">
        <v>0</v>
      </c>
      <c r="E225" s="67">
        <v>0</v>
      </c>
      <c r="F225"/>
    </row>
    <row r="226" spans="1:6" x14ac:dyDescent="0.3">
      <c r="A226" s="65" t="s">
        <v>518</v>
      </c>
      <c r="B226" s="66" t="s">
        <v>884</v>
      </c>
      <c r="C226" s="67">
        <v>1500000</v>
      </c>
      <c r="D226" s="67">
        <v>1500000</v>
      </c>
      <c r="E226" s="67">
        <v>1259840</v>
      </c>
      <c r="F226"/>
    </row>
    <row r="227" spans="1:6" x14ac:dyDescent="0.3">
      <c r="A227" s="65" t="s">
        <v>520</v>
      </c>
      <c r="B227" s="66" t="s">
        <v>885</v>
      </c>
      <c r="C227" s="67">
        <v>0</v>
      </c>
      <c r="D227" s="67">
        <v>0</v>
      </c>
      <c r="E227" s="67">
        <v>0</v>
      </c>
      <c r="F227"/>
    </row>
    <row r="228" spans="1:6" x14ac:dyDescent="0.3">
      <c r="A228" s="65" t="s">
        <v>522</v>
      </c>
      <c r="B228" s="66" t="s">
        <v>886</v>
      </c>
      <c r="C228" s="67">
        <v>0</v>
      </c>
      <c r="D228" s="67">
        <v>0</v>
      </c>
      <c r="E228" s="67">
        <v>0</v>
      </c>
      <c r="F228"/>
    </row>
    <row r="229" spans="1:6" x14ac:dyDescent="0.3">
      <c r="A229" s="65" t="s">
        <v>524</v>
      </c>
      <c r="B229" s="66" t="s">
        <v>887</v>
      </c>
      <c r="C229" s="67">
        <v>0</v>
      </c>
      <c r="D229" s="67">
        <v>0</v>
      </c>
      <c r="E229" s="67">
        <v>0</v>
      </c>
      <c r="F229"/>
    </row>
    <row r="230" spans="1:6" ht="27.6" x14ac:dyDescent="0.3">
      <c r="A230" s="65" t="s">
        <v>526</v>
      </c>
      <c r="B230" s="66" t="s">
        <v>888</v>
      </c>
      <c r="C230" s="67">
        <v>0</v>
      </c>
      <c r="D230" s="67">
        <v>0</v>
      </c>
      <c r="E230" s="67">
        <v>0</v>
      </c>
      <c r="F230"/>
    </row>
    <row r="231" spans="1:6" x14ac:dyDescent="0.3">
      <c r="A231" s="65" t="s">
        <v>528</v>
      </c>
      <c r="B231" s="66" t="s">
        <v>889</v>
      </c>
      <c r="C231" s="67">
        <v>0</v>
      </c>
      <c r="D231" s="67">
        <v>0</v>
      </c>
      <c r="E231" s="67">
        <v>0</v>
      </c>
      <c r="F231"/>
    </row>
    <row r="232" spans="1:6" ht="27.6" x14ac:dyDescent="0.3">
      <c r="A232" s="68" t="s">
        <v>530</v>
      </c>
      <c r="B232" s="69" t="s">
        <v>890</v>
      </c>
      <c r="C232" s="70">
        <v>67900000</v>
      </c>
      <c r="D232" s="70">
        <v>67900000</v>
      </c>
      <c r="E232" s="70">
        <v>53551178</v>
      </c>
      <c r="F232"/>
    </row>
    <row r="233" spans="1:6" ht="41.4" x14ac:dyDescent="0.3">
      <c r="A233" s="65" t="s">
        <v>532</v>
      </c>
      <c r="B233" s="66" t="s">
        <v>891</v>
      </c>
      <c r="C233" s="67">
        <v>0</v>
      </c>
      <c r="D233" s="67">
        <v>0</v>
      </c>
      <c r="E233" s="67">
        <v>0</v>
      </c>
      <c r="F233"/>
    </row>
    <row r="234" spans="1:6" ht="27.6" x14ac:dyDescent="0.3">
      <c r="A234" s="65" t="s">
        <v>534</v>
      </c>
      <c r="B234" s="66" t="s">
        <v>892</v>
      </c>
      <c r="C234" s="67">
        <v>0</v>
      </c>
      <c r="D234" s="67">
        <v>0</v>
      </c>
      <c r="E234" s="67">
        <v>0</v>
      </c>
      <c r="F234"/>
    </row>
    <row r="235" spans="1:6" ht="41.4" x14ac:dyDescent="0.3">
      <c r="A235" s="65" t="s">
        <v>536</v>
      </c>
      <c r="B235" s="66" t="s">
        <v>893</v>
      </c>
      <c r="C235" s="67">
        <v>0</v>
      </c>
      <c r="D235" s="67">
        <v>0</v>
      </c>
      <c r="E235" s="67">
        <v>0</v>
      </c>
      <c r="F235"/>
    </row>
    <row r="236" spans="1:6" ht="41.4" x14ac:dyDescent="0.3">
      <c r="A236" s="65" t="s">
        <v>538</v>
      </c>
      <c r="B236" s="66" t="s">
        <v>894</v>
      </c>
      <c r="C236" s="67">
        <v>0</v>
      </c>
      <c r="D236" s="67">
        <v>0</v>
      </c>
      <c r="E236" s="67">
        <v>0</v>
      </c>
      <c r="F236"/>
    </row>
    <row r="237" spans="1:6" x14ac:dyDescent="0.3">
      <c r="A237" s="65" t="s">
        <v>540</v>
      </c>
      <c r="B237" s="66" t="s">
        <v>895</v>
      </c>
      <c r="C237" s="67">
        <v>0</v>
      </c>
      <c r="D237" s="67">
        <v>0</v>
      </c>
      <c r="E237" s="67">
        <v>0</v>
      </c>
      <c r="F237"/>
    </row>
    <row r="238" spans="1:6" x14ac:dyDescent="0.3">
      <c r="A238" s="65" t="s">
        <v>542</v>
      </c>
      <c r="B238" s="66" t="s">
        <v>896</v>
      </c>
      <c r="C238" s="67">
        <v>0</v>
      </c>
      <c r="D238" s="67">
        <v>0</v>
      </c>
      <c r="E238" s="67">
        <v>0</v>
      </c>
      <c r="F238"/>
    </row>
    <row r="239" spans="1:6" x14ac:dyDescent="0.3">
      <c r="A239" s="65" t="s">
        <v>544</v>
      </c>
      <c r="B239" s="66" t="s">
        <v>897</v>
      </c>
      <c r="C239" s="67">
        <v>0</v>
      </c>
      <c r="D239" s="67">
        <v>0</v>
      </c>
      <c r="E239" s="67">
        <v>0</v>
      </c>
      <c r="F239"/>
    </row>
    <row r="240" spans="1:6" x14ac:dyDescent="0.3">
      <c r="A240" s="65" t="s">
        <v>546</v>
      </c>
      <c r="B240" s="66" t="s">
        <v>898</v>
      </c>
      <c r="C240" s="67">
        <v>0</v>
      </c>
      <c r="D240" s="67">
        <v>0</v>
      </c>
      <c r="E240" s="67">
        <v>0</v>
      </c>
      <c r="F240"/>
    </row>
    <row r="241" spans="1:6" x14ac:dyDescent="0.3">
      <c r="A241" s="65" t="s">
        <v>548</v>
      </c>
      <c r="B241" s="66" t="s">
        <v>899</v>
      </c>
      <c r="C241" s="67">
        <v>0</v>
      </c>
      <c r="D241" s="67">
        <v>0</v>
      </c>
      <c r="E241" s="67">
        <v>0</v>
      </c>
      <c r="F241"/>
    </row>
    <row r="242" spans="1:6" ht="27.6" x14ac:dyDescent="0.3">
      <c r="A242" s="65" t="s">
        <v>550</v>
      </c>
      <c r="B242" s="66" t="s">
        <v>900</v>
      </c>
      <c r="C242" s="67">
        <v>0</v>
      </c>
      <c r="D242" s="67">
        <v>0</v>
      </c>
      <c r="E242" s="67">
        <v>0</v>
      </c>
      <c r="F242"/>
    </row>
    <row r="243" spans="1:6" ht="27.6" x14ac:dyDescent="0.3">
      <c r="A243" s="65" t="s">
        <v>552</v>
      </c>
      <c r="B243" s="66" t="s">
        <v>901</v>
      </c>
      <c r="C243" s="67">
        <v>0</v>
      </c>
      <c r="D243" s="67">
        <v>0</v>
      </c>
      <c r="E243" s="67">
        <v>0</v>
      </c>
      <c r="F243"/>
    </row>
    <row r="244" spans="1:6" x14ac:dyDescent="0.3">
      <c r="A244" s="65" t="s">
        <v>554</v>
      </c>
      <c r="B244" s="66" t="s">
        <v>902</v>
      </c>
      <c r="C244" s="67">
        <v>0</v>
      </c>
      <c r="D244" s="67">
        <v>0</v>
      </c>
      <c r="E244" s="67">
        <v>0</v>
      </c>
      <c r="F244"/>
    </row>
    <row r="245" spans="1:6" x14ac:dyDescent="0.3">
      <c r="A245" s="65" t="s">
        <v>556</v>
      </c>
      <c r="B245" s="66" t="s">
        <v>903</v>
      </c>
      <c r="C245" s="67">
        <v>0</v>
      </c>
      <c r="D245" s="67">
        <v>0</v>
      </c>
      <c r="E245" s="67">
        <v>0</v>
      </c>
      <c r="F245"/>
    </row>
    <row r="246" spans="1:6" ht="27.6" x14ac:dyDescent="0.3">
      <c r="A246" s="65" t="s">
        <v>558</v>
      </c>
      <c r="B246" s="66" t="s">
        <v>904</v>
      </c>
      <c r="C246" s="67">
        <v>0</v>
      </c>
      <c r="D246" s="67">
        <v>0</v>
      </c>
      <c r="E246" s="67">
        <v>470000</v>
      </c>
      <c r="F246"/>
    </row>
    <row r="247" spans="1:6" x14ac:dyDescent="0.3">
      <c r="A247" s="65" t="s">
        <v>560</v>
      </c>
      <c r="B247" s="66" t="s">
        <v>905</v>
      </c>
      <c r="C247" s="67">
        <v>0</v>
      </c>
      <c r="D247" s="67">
        <v>0</v>
      </c>
      <c r="E247" s="67">
        <v>0</v>
      </c>
      <c r="F247"/>
    </row>
    <row r="248" spans="1:6" x14ac:dyDescent="0.3">
      <c r="A248" s="65" t="s">
        <v>562</v>
      </c>
      <c r="B248" s="66" t="s">
        <v>906</v>
      </c>
      <c r="C248" s="67">
        <v>0</v>
      </c>
      <c r="D248" s="67">
        <v>0</v>
      </c>
      <c r="E248" s="67">
        <v>0</v>
      </c>
      <c r="F248"/>
    </row>
    <row r="249" spans="1:6" x14ac:dyDescent="0.3">
      <c r="A249" s="65" t="s">
        <v>564</v>
      </c>
      <c r="B249" s="66" t="s">
        <v>907</v>
      </c>
      <c r="C249" s="67">
        <v>0</v>
      </c>
      <c r="D249" s="67">
        <v>0</v>
      </c>
      <c r="E249" s="67">
        <v>0</v>
      </c>
      <c r="F249"/>
    </row>
    <row r="250" spans="1:6" x14ac:dyDescent="0.3">
      <c r="A250" s="65" t="s">
        <v>566</v>
      </c>
      <c r="B250" s="66" t="s">
        <v>908</v>
      </c>
      <c r="C250" s="67">
        <v>0</v>
      </c>
      <c r="D250" s="67">
        <v>0</v>
      </c>
      <c r="E250" s="67">
        <v>0</v>
      </c>
      <c r="F250"/>
    </row>
    <row r="251" spans="1:6" x14ac:dyDescent="0.3">
      <c r="A251" s="65" t="s">
        <v>568</v>
      </c>
      <c r="B251" s="66" t="s">
        <v>909</v>
      </c>
      <c r="C251" s="67">
        <v>0</v>
      </c>
      <c r="D251" s="67">
        <v>0</v>
      </c>
      <c r="E251" s="67">
        <v>470000</v>
      </c>
      <c r="F251"/>
    </row>
    <row r="252" spans="1:6" ht="27.6" x14ac:dyDescent="0.3">
      <c r="A252" s="65" t="s">
        <v>570</v>
      </c>
      <c r="B252" s="66" t="s">
        <v>910</v>
      </c>
      <c r="C252" s="67">
        <v>0</v>
      </c>
      <c r="D252" s="67">
        <v>0</v>
      </c>
      <c r="E252" s="67">
        <v>0</v>
      </c>
      <c r="F252"/>
    </row>
    <row r="253" spans="1:6" ht="27.6" x14ac:dyDescent="0.3">
      <c r="A253" s="65" t="s">
        <v>572</v>
      </c>
      <c r="B253" s="66" t="s">
        <v>911</v>
      </c>
      <c r="C253" s="67">
        <v>0</v>
      </c>
      <c r="D253" s="67">
        <v>0</v>
      </c>
      <c r="E253" s="67">
        <v>0</v>
      </c>
      <c r="F253"/>
    </row>
    <row r="254" spans="1:6" x14ac:dyDescent="0.3">
      <c r="A254" s="65" t="s">
        <v>574</v>
      </c>
      <c r="B254" s="66" t="s">
        <v>912</v>
      </c>
      <c r="C254" s="67">
        <v>0</v>
      </c>
      <c r="D254" s="67">
        <v>0</v>
      </c>
      <c r="E254" s="67">
        <v>0</v>
      </c>
      <c r="F254"/>
    </row>
    <row r="255" spans="1:6" x14ac:dyDescent="0.3">
      <c r="A255" s="65" t="s">
        <v>576</v>
      </c>
      <c r="B255" s="66" t="s">
        <v>913</v>
      </c>
      <c r="C255" s="67">
        <v>0</v>
      </c>
      <c r="D255" s="67">
        <v>0</v>
      </c>
      <c r="E255" s="67">
        <v>0</v>
      </c>
      <c r="F255"/>
    </row>
    <row r="256" spans="1:6" ht="27.6" x14ac:dyDescent="0.3">
      <c r="A256" s="65" t="s">
        <v>578</v>
      </c>
      <c r="B256" s="66" t="s">
        <v>914</v>
      </c>
      <c r="C256" s="67">
        <v>0</v>
      </c>
      <c r="D256" s="67">
        <v>0</v>
      </c>
      <c r="E256" s="67">
        <v>0</v>
      </c>
      <c r="F256"/>
    </row>
    <row r="257" spans="1:6" x14ac:dyDescent="0.3">
      <c r="A257" s="65" t="s">
        <v>580</v>
      </c>
      <c r="B257" s="66" t="s">
        <v>915</v>
      </c>
      <c r="C257" s="67">
        <v>0</v>
      </c>
      <c r="D257" s="67">
        <v>0</v>
      </c>
      <c r="E257" s="67">
        <v>0</v>
      </c>
      <c r="F257"/>
    </row>
    <row r="258" spans="1:6" ht="27.6" x14ac:dyDescent="0.3">
      <c r="A258" s="68" t="s">
        <v>582</v>
      </c>
      <c r="B258" s="69" t="s">
        <v>916</v>
      </c>
      <c r="C258" s="70">
        <v>0</v>
      </c>
      <c r="D258" s="70">
        <v>0</v>
      </c>
      <c r="E258" s="70">
        <v>470000</v>
      </c>
      <c r="F258"/>
    </row>
    <row r="259" spans="1:6" ht="41.4" x14ac:dyDescent="0.3">
      <c r="A259" s="65" t="s">
        <v>584</v>
      </c>
      <c r="B259" s="66" t="s">
        <v>917</v>
      </c>
      <c r="C259" s="67">
        <v>0</v>
      </c>
      <c r="D259" s="67">
        <v>0</v>
      </c>
      <c r="E259" s="67">
        <v>0</v>
      </c>
      <c r="F259"/>
    </row>
    <row r="260" spans="1:6" ht="27.6" x14ac:dyDescent="0.3">
      <c r="A260" s="65" t="s">
        <v>586</v>
      </c>
      <c r="B260" s="66" t="s">
        <v>918</v>
      </c>
      <c r="C260" s="67">
        <v>0</v>
      </c>
      <c r="D260" s="67">
        <v>0</v>
      </c>
      <c r="E260" s="67">
        <v>0</v>
      </c>
      <c r="F260"/>
    </row>
    <row r="261" spans="1:6" ht="41.4" x14ac:dyDescent="0.3">
      <c r="A261" s="65" t="s">
        <v>588</v>
      </c>
      <c r="B261" s="66" t="s">
        <v>919</v>
      </c>
      <c r="C261" s="67">
        <v>0</v>
      </c>
      <c r="D261" s="67">
        <v>0</v>
      </c>
      <c r="E261" s="67">
        <v>0</v>
      </c>
      <c r="F261"/>
    </row>
    <row r="262" spans="1:6" ht="41.4" x14ac:dyDescent="0.3">
      <c r="A262" s="65" t="s">
        <v>590</v>
      </c>
      <c r="B262" s="66" t="s">
        <v>920</v>
      </c>
      <c r="C262" s="67">
        <v>0</v>
      </c>
      <c r="D262" s="67">
        <v>0</v>
      </c>
      <c r="E262" s="67">
        <v>0</v>
      </c>
      <c r="F262"/>
    </row>
    <row r="263" spans="1:6" x14ac:dyDescent="0.3">
      <c r="A263" s="65" t="s">
        <v>592</v>
      </c>
      <c r="B263" s="66" t="s">
        <v>921</v>
      </c>
      <c r="C263" s="67">
        <v>0</v>
      </c>
      <c r="D263" s="67">
        <v>0</v>
      </c>
      <c r="E263" s="67">
        <v>0</v>
      </c>
      <c r="F263"/>
    </row>
    <row r="264" spans="1:6" x14ac:dyDescent="0.3">
      <c r="A264" s="65" t="s">
        <v>594</v>
      </c>
      <c r="B264" s="66" t="s">
        <v>922</v>
      </c>
      <c r="C264" s="67">
        <v>0</v>
      </c>
      <c r="D264" s="67">
        <v>0</v>
      </c>
      <c r="E264" s="67">
        <v>0</v>
      </c>
      <c r="F264"/>
    </row>
    <row r="265" spans="1:6" x14ac:dyDescent="0.3">
      <c r="A265" s="65" t="s">
        <v>596</v>
      </c>
      <c r="B265" s="66" t="s">
        <v>923</v>
      </c>
      <c r="C265" s="67">
        <v>0</v>
      </c>
      <c r="D265" s="67">
        <v>0</v>
      </c>
      <c r="E265" s="67">
        <v>0</v>
      </c>
      <c r="F265"/>
    </row>
    <row r="266" spans="1:6" x14ac:dyDescent="0.3">
      <c r="A266" s="65" t="s">
        <v>598</v>
      </c>
      <c r="B266" s="66" t="s">
        <v>924</v>
      </c>
      <c r="C266" s="67">
        <v>0</v>
      </c>
      <c r="D266" s="67">
        <v>0</v>
      </c>
      <c r="E266" s="67">
        <v>0</v>
      </c>
      <c r="F266"/>
    </row>
    <row r="267" spans="1:6" x14ac:dyDescent="0.3">
      <c r="A267" s="65" t="s">
        <v>600</v>
      </c>
      <c r="B267" s="66" t="s">
        <v>925</v>
      </c>
      <c r="C267" s="67">
        <v>0</v>
      </c>
      <c r="D267" s="67">
        <v>0</v>
      </c>
      <c r="E267" s="67">
        <v>0</v>
      </c>
      <c r="F267"/>
    </row>
    <row r="268" spans="1:6" ht="27.6" x14ac:dyDescent="0.3">
      <c r="A268" s="65" t="s">
        <v>602</v>
      </c>
      <c r="B268" s="66" t="s">
        <v>926</v>
      </c>
      <c r="C268" s="67">
        <v>0</v>
      </c>
      <c r="D268" s="67">
        <v>0</v>
      </c>
      <c r="E268" s="67">
        <v>0</v>
      </c>
      <c r="F268"/>
    </row>
    <row r="269" spans="1:6" ht="27.6" x14ac:dyDescent="0.3">
      <c r="A269" s="65" t="s">
        <v>604</v>
      </c>
      <c r="B269" s="66" t="s">
        <v>927</v>
      </c>
      <c r="C269" s="67">
        <v>0</v>
      </c>
      <c r="D269" s="67">
        <v>0</v>
      </c>
      <c r="E269" s="67">
        <v>0</v>
      </c>
      <c r="F269"/>
    </row>
    <row r="270" spans="1:6" x14ac:dyDescent="0.3">
      <c r="A270" s="65" t="s">
        <v>606</v>
      </c>
      <c r="B270" s="66" t="s">
        <v>928</v>
      </c>
      <c r="C270" s="67">
        <v>0</v>
      </c>
      <c r="D270" s="67">
        <v>0</v>
      </c>
      <c r="E270" s="67">
        <v>0</v>
      </c>
      <c r="F270"/>
    </row>
    <row r="271" spans="1:6" x14ac:dyDescent="0.3">
      <c r="A271" s="65" t="s">
        <v>608</v>
      </c>
      <c r="B271" s="66" t="s">
        <v>929</v>
      </c>
      <c r="C271" s="67">
        <v>0</v>
      </c>
      <c r="D271" s="67">
        <v>0</v>
      </c>
      <c r="E271" s="67">
        <v>0</v>
      </c>
      <c r="F271"/>
    </row>
    <row r="272" spans="1:6" ht="27.6" x14ac:dyDescent="0.3">
      <c r="A272" s="65" t="s">
        <v>610</v>
      </c>
      <c r="B272" s="66" t="s">
        <v>930</v>
      </c>
      <c r="C272" s="67">
        <v>0</v>
      </c>
      <c r="D272" s="67">
        <v>0</v>
      </c>
      <c r="E272" s="67">
        <v>2143930</v>
      </c>
      <c r="F272"/>
    </row>
    <row r="273" spans="1:6" x14ac:dyDescent="0.3">
      <c r="A273" s="65" t="s">
        <v>612</v>
      </c>
      <c r="B273" s="66" t="s">
        <v>931</v>
      </c>
      <c r="C273" s="67">
        <v>0</v>
      </c>
      <c r="D273" s="67">
        <v>0</v>
      </c>
      <c r="E273" s="67">
        <v>0</v>
      </c>
      <c r="F273"/>
    </row>
    <row r="274" spans="1:6" x14ac:dyDescent="0.3">
      <c r="A274" s="65" t="s">
        <v>614</v>
      </c>
      <c r="B274" s="66" t="s">
        <v>932</v>
      </c>
      <c r="C274" s="67">
        <v>0</v>
      </c>
      <c r="D274" s="67">
        <v>0</v>
      </c>
      <c r="E274" s="67">
        <v>0</v>
      </c>
      <c r="F274"/>
    </row>
    <row r="275" spans="1:6" x14ac:dyDescent="0.3">
      <c r="A275" s="65" t="s">
        <v>616</v>
      </c>
      <c r="B275" s="66" t="s">
        <v>933</v>
      </c>
      <c r="C275" s="67">
        <v>0</v>
      </c>
      <c r="D275" s="67">
        <v>0</v>
      </c>
      <c r="E275" s="67">
        <v>2143930</v>
      </c>
      <c r="F275"/>
    </row>
    <row r="276" spans="1:6" x14ac:dyDescent="0.3">
      <c r="A276" s="65" t="s">
        <v>618</v>
      </c>
      <c r="B276" s="66" t="s">
        <v>934</v>
      </c>
      <c r="C276" s="67">
        <v>0</v>
      </c>
      <c r="D276" s="67">
        <v>0</v>
      </c>
      <c r="E276" s="67">
        <v>0</v>
      </c>
      <c r="F276"/>
    </row>
    <row r="277" spans="1:6" x14ac:dyDescent="0.3">
      <c r="A277" s="65" t="s">
        <v>935</v>
      </c>
      <c r="B277" s="66" t="s">
        <v>936</v>
      </c>
      <c r="C277" s="67">
        <v>0</v>
      </c>
      <c r="D277" s="67">
        <v>0</v>
      </c>
      <c r="E277" s="67">
        <v>0</v>
      </c>
      <c r="F277"/>
    </row>
    <row r="278" spans="1:6" ht="27.6" x14ac:dyDescent="0.3">
      <c r="A278" s="65" t="s">
        <v>937</v>
      </c>
      <c r="B278" s="66" t="s">
        <v>938</v>
      </c>
      <c r="C278" s="67">
        <v>0</v>
      </c>
      <c r="D278" s="67">
        <v>0</v>
      </c>
      <c r="E278" s="67">
        <v>0</v>
      </c>
      <c r="F278"/>
    </row>
    <row r="279" spans="1:6" ht="27.6" x14ac:dyDescent="0.3">
      <c r="A279" s="65" t="s">
        <v>939</v>
      </c>
      <c r="B279" s="66" t="s">
        <v>940</v>
      </c>
      <c r="C279" s="67">
        <v>0</v>
      </c>
      <c r="D279" s="67">
        <v>0</v>
      </c>
      <c r="E279" s="67">
        <v>0</v>
      </c>
      <c r="F279"/>
    </row>
    <row r="280" spans="1:6" x14ac:dyDescent="0.3">
      <c r="A280" s="65" t="s">
        <v>941</v>
      </c>
      <c r="B280" s="66" t="s">
        <v>942</v>
      </c>
      <c r="C280" s="67">
        <v>0</v>
      </c>
      <c r="D280" s="67">
        <v>0</v>
      </c>
      <c r="E280" s="67">
        <v>0</v>
      </c>
      <c r="F280"/>
    </row>
    <row r="281" spans="1:6" x14ac:dyDescent="0.3">
      <c r="A281" s="65" t="s">
        <v>943</v>
      </c>
      <c r="B281" s="66" t="s">
        <v>944</v>
      </c>
      <c r="C281" s="67">
        <v>0</v>
      </c>
      <c r="D281" s="67">
        <v>0</v>
      </c>
      <c r="E281" s="67">
        <v>0</v>
      </c>
      <c r="F281"/>
    </row>
    <row r="282" spans="1:6" ht="27.6" x14ac:dyDescent="0.3">
      <c r="A282" s="65" t="s">
        <v>945</v>
      </c>
      <c r="B282" s="66" t="s">
        <v>946</v>
      </c>
      <c r="C282" s="67">
        <v>0</v>
      </c>
      <c r="D282" s="67">
        <v>0</v>
      </c>
      <c r="E282" s="67">
        <v>0</v>
      </c>
      <c r="F282"/>
    </row>
    <row r="283" spans="1:6" x14ac:dyDescent="0.3">
      <c r="A283" s="65" t="s">
        <v>947</v>
      </c>
      <c r="B283" s="66" t="s">
        <v>948</v>
      </c>
      <c r="C283" s="67">
        <v>0</v>
      </c>
      <c r="D283" s="67">
        <v>0</v>
      </c>
      <c r="E283" s="67">
        <v>0</v>
      </c>
      <c r="F283"/>
    </row>
    <row r="284" spans="1:6" ht="27.6" x14ac:dyDescent="0.3">
      <c r="A284" s="68" t="s">
        <v>949</v>
      </c>
      <c r="B284" s="69" t="s">
        <v>950</v>
      </c>
      <c r="C284" s="70">
        <v>0</v>
      </c>
      <c r="D284" s="70">
        <v>0</v>
      </c>
      <c r="E284" s="70">
        <v>2143930</v>
      </c>
      <c r="F284"/>
    </row>
    <row r="285" spans="1:6" ht="27.6" x14ac:dyDescent="0.3">
      <c r="A285" s="68" t="s">
        <v>951</v>
      </c>
      <c r="B285" s="69" t="s">
        <v>952</v>
      </c>
      <c r="C285" s="70">
        <v>2438567000</v>
      </c>
      <c r="D285" s="70">
        <v>2428474013</v>
      </c>
      <c r="E285" s="70">
        <v>2278483599</v>
      </c>
      <c r="F285"/>
    </row>
    <row r="286" spans="1:6" x14ac:dyDescent="0.3">
      <c r="F286"/>
    </row>
    <row r="287" spans="1:6" x14ac:dyDescent="0.3">
      <c r="F287"/>
    </row>
    <row r="288" spans="1:6" x14ac:dyDescent="0.3">
      <c r="F288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6FC6-BED3-41D0-969D-28CA6333B54D}">
  <dimension ref="A1:E42"/>
  <sheetViews>
    <sheetView workbookViewId="0">
      <selection activeCell="E4" sqref="E4:E42"/>
    </sheetView>
  </sheetViews>
  <sheetFormatPr defaultRowHeight="14.4" x14ac:dyDescent="0.3"/>
  <cols>
    <col min="1" max="1" width="8.109375" customWidth="1"/>
    <col min="2" max="2" width="41" customWidth="1"/>
    <col min="3" max="5" width="32.88671875" customWidth="1"/>
  </cols>
  <sheetData>
    <row r="1" spans="1:5" ht="14.4" customHeight="1" x14ac:dyDescent="0.3">
      <c r="A1" s="73" t="s">
        <v>67</v>
      </c>
      <c r="B1" s="74"/>
      <c r="C1" s="74"/>
      <c r="D1" s="74"/>
      <c r="E1" s="74"/>
    </row>
    <row r="2" spans="1:5" ht="15.6" x14ac:dyDescent="0.3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5" ht="15.6" x14ac:dyDescent="0.3">
      <c r="A3" s="60">
        <v>2</v>
      </c>
      <c r="B3" s="60">
        <v>3</v>
      </c>
      <c r="C3" s="60">
        <v>4</v>
      </c>
      <c r="D3" s="60">
        <v>5</v>
      </c>
      <c r="E3" s="60">
        <v>10</v>
      </c>
    </row>
    <row r="4" spans="1:5" ht="27.6" x14ac:dyDescent="0.3">
      <c r="A4" s="65" t="s">
        <v>74</v>
      </c>
      <c r="B4" s="66" t="s">
        <v>623</v>
      </c>
      <c r="C4" s="67">
        <v>0</v>
      </c>
      <c r="D4" s="67">
        <v>0</v>
      </c>
      <c r="E4" s="67">
        <v>0</v>
      </c>
    </row>
    <row r="5" spans="1:5" x14ac:dyDescent="0.3">
      <c r="A5" s="65" t="s">
        <v>76</v>
      </c>
      <c r="B5" s="66" t="s">
        <v>624</v>
      </c>
      <c r="C5" s="67">
        <v>0</v>
      </c>
      <c r="D5" s="67">
        <v>0</v>
      </c>
      <c r="E5" s="67">
        <v>0</v>
      </c>
    </row>
    <row r="6" spans="1:5" ht="27.6" x14ac:dyDescent="0.3">
      <c r="A6" s="65" t="s">
        <v>78</v>
      </c>
      <c r="B6" s="66" t="s">
        <v>625</v>
      </c>
      <c r="C6" s="67">
        <v>0</v>
      </c>
      <c r="D6" s="67">
        <v>0</v>
      </c>
      <c r="E6" s="67">
        <v>0</v>
      </c>
    </row>
    <row r="7" spans="1:5" ht="27.6" x14ac:dyDescent="0.3">
      <c r="A7" s="65" t="s">
        <v>80</v>
      </c>
      <c r="B7" s="66" t="s">
        <v>626</v>
      </c>
      <c r="C7" s="67">
        <v>0</v>
      </c>
      <c r="D7" s="67">
        <v>0</v>
      </c>
      <c r="E7" s="67">
        <v>0</v>
      </c>
    </row>
    <row r="8" spans="1:5" x14ac:dyDescent="0.3">
      <c r="A8" s="65" t="s">
        <v>82</v>
      </c>
      <c r="B8" s="66" t="s">
        <v>627</v>
      </c>
      <c r="C8" s="67">
        <v>0</v>
      </c>
      <c r="D8" s="67">
        <v>0</v>
      </c>
      <c r="E8" s="67">
        <v>0</v>
      </c>
    </row>
    <row r="9" spans="1:5" ht="27.6" x14ac:dyDescent="0.3">
      <c r="A9" s="65" t="s">
        <v>84</v>
      </c>
      <c r="B9" s="66" t="s">
        <v>628</v>
      </c>
      <c r="C9" s="67">
        <v>0</v>
      </c>
      <c r="D9" s="67">
        <v>0</v>
      </c>
      <c r="E9" s="67">
        <v>0</v>
      </c>
    </row>
    <row r="10" spans="1:5" ht="27.6" x14ac:dyDescent="0.3">
      <c r="A10" s="65" t="s">
        <v>86</v>
      </c>
      <c r="B10" s="66" t="s">
        <v>629</v>
      </c>
      <c r="C10" s="67">
        <v>0</v>
      </c>
      <c r="D10" s="67">
        <v>0</v>
      </c>
      <c r="E10" s="67">
        <v>0</v>
      </c>
    </row>
    <row r="11" spans="1:5" x14ac:dyDescent="0.3">
      <c r="A11" s="65" t="s">
        <v>88</v>
      </c>
      <c r="B11" s="66" t="s">
        <v>630</v>
      </c>
      <c r="C11" s="67">
        <v>0</v>
      </c>
      <c r="D11" s="67">
        <v>0</v>
      </c>
      <c r="E11" s="67">
        <v>0</v>
      </c>
    </row>
    <row r="12" spans="1:5" ht="27.6" x14ac:dyDescent="0.3">
      <c r="A12" s="65" t="s">
        <v>90</v>
      </c>
      <c r="B12" s="66" t="s">
        <v>631</v>
      </c>
      <c r="C12" s="67">
        <v>0</v>
      </c>
      <c r="D12" s="67">
        <v>0</v>
      </c>
      <c r="E12" s="67">
        <v>0</v>
      </c>
    </row>
    <row r="13" spans="1:5" x14ac:dyDescent="0.3">
      <c r="A13" s="65" t="s">
        <v>92</v>
      </c>
      <c r="B13" s="66" t="s">
        <v>632</v>
      </c>
      <c r="C13" s="67">
        <v>0</v>
      </c>
      <c r="D13" s="67">
        <v>0</v>
      </c>
      <c r="E13" s="67">
        <v>0</v>
      </c>
    </row>
    <row r="14" spans="1:5" ht="27.6" x14ac:dyDescent="0.3">
      <c r="A14" s="65" t="s">
        <v>94</v>
      </c>
      <c r="B14" s="66" t="s">
        <v>633</v>
      </c>
      <c r="C14" s="67">
        <v>0</v>
      </c>
      <c r="D14" s="67">
        <v>0</v>
      </c>
      <c r="E14" s="67">
        <v>0</v>
      </c>
    </row>
    <row r="15" spans="1:5" x14ac:dyDescent="0.3">
      <c r="A15" s="65" t="s">
        <v>96</v>
      </c>
      <c r="B15" s="66" t="s">
        <v>634</v>
      </c>
      <c r="C15" s="67">
        <v>0</v>
      </c>
      <c r="D15" s="67">
        <v>0</v>
      </c>
      <c r="E15" s="67">
        <v>0</v>
      </c>
    </row>
    <row r="16" spans="1:5" x14ac:dyDescent="0.3">
      <c r="A16" s="65" t="s">
        <v>98</v>
      </c>
      <c r="B16" s="66" t="s">
        <v>635</v>
      </c>
      <c r="C16" s="67">
        <v>0</v>
      </c>
      <c r="D16" s="67">
        <v>0</v>
      </c>
      <c r="E16" s="67">
        <v>0</v>
      </c>
    </row>
    <row r="17" spans="1:5" x14ac:dyDescent="0.3">
      <c r="A17" s="65" t="s">
        <v>100</v>
      </c>
      <c r="B17" s="66" t="s">
        <v>636</v>
      </c>
      <c r="C17" s="67">
        <v>0</v>
      </c>
      <c r="D17" s="67">
        <v>0</v>
      </c>
      <c r="E17" s="67">
        <v>0</v>
      </c>
    </row>
    <row r="18" spans="1:5" ht="27.6" x14ac:dyDescent="0.3">
      <c r="A18" s="65" t="s">
        <v>102</v>
      </c>
      <c r="B18" s="66" t="s">
        <v>637</v>
      </c>
      <c r="C18" s="67">
        <v>0</v>
      </c>
      <c r="D18" s="67">
        <v>0</v>
      </c>
      <c r="E18" s="67">
        <v>0</v>
      </c>
    </row>
    <row r="19" spans="1:5" x14ac:dyDescent="0.3">
      <c r="A19" s="65" t="s">
        <v>104</v>
      </c>
      <c r="B19" s="66" t="s">
        <v>638</v>
      </c>
      <c r="C19" s="67">
        <v>0</v>
      </c>
      <c r="D19" s="67">
        <v>0</v>
      </c>
      <c r="E19" s="67">
        <v>0</v>
      </c>
    </row>
    <row r="20" spans="1:5" ht="27.6" x14ac:dyDescent="0.3">
      <c r="A20" s="65" t="s">
        <v>106</v>
      </c>
      <c r="B20" s="66" t="s">
        <v>639</v>
      </c>
      <c r="C20" s="67">
        <v>0</v>
      </c>
      <c r="D20" s="67">
        <v>0</v>
      </c>
      <c r="E20" s="67">
        <v>0</v>
      </c>
    </row>
    <row r="21" spans="1:5" ht="27.6" x14ac:dyDescent="0.3">
      <c r="A21" s="65" t="s">
        <v>108</v>
      </c>
      <c r="B21" s="66" t="s">
        <v>640</v>
      </c>
      <c r="C21" s="67">
        <v>0</v>
      </c>
      <c r="D21" s="67">
        <v>0</v>
      </c>
      <c r="E21" s="67">
        <v>0</v>
      </c>
    </row>
    <row r="22" spans="1:5" x14ac:dyDescent="0.3">
      <c r="A22" s="65" t="s">
        <v>110</v>
      </c>
      <c r="B22" s="66" t="s">
        <v>641</v>
      </c>
      <c r="C22" s="67">
        <v>0</v>
      </c>
      <c r="D22" s="67">
        <v>0</v>
      </c>
      <c r="E22" s="67">
        <v>0</v>
      </c>
    </row>
    <row r="23" spans="1:5" ht="27.6" x14ac:dyDescent="0.3">
      <c r="A23" s="65" t="s">
        <v>112</v>
      </c>
      <c r="B23" s="66" t="s">
        <v>642</v>
      </c>
      <c r="C23" s="67">
        <v>0</v>
      </c>
      <c r="D23" s="67">
        <v>31946276</v>
      </c>
      <c r="E23" s="67">
        <v>31946276</v>
      </c>
    </row>
    <row r="24" spans="1:5" ht="27.6" x14ac:dyDescent="0.3">
      <c r="A24" s="65" t="s">
        <v>114</v>
      </c>
      <c r="B24" s="66" t="s">
        <v>643</v>
      </c>
      <c r="C24" s="67">
        <v>1479718000</v>
      </c>
      <c r="D24" s="67">
        <v>1497383085</v>
      </c>
      <c r="E24" s="67">
        <v>1396031877</v>
      </c>
    </row>
    <row r="25" spans="1:5" ht="27.6" x14ac:dyDescent="0.3">
      <c r="A25" s="65" t="s">
        <v>116</v>
      </c>
      <c r="B25" s="66" t="s">
        <v>644</v>
      </c>
      <c r="C25" s="67">
        <v>0</v>
      </c>
      <c r="D25" s="67">
        <v>0</v>
      </c>
      <c r="E25" s="67">
        <v>6090000000</v>
      </c>
    </row>
    <row r="26" spans="1:5" x14ac:dyDescent="0.3">
      <c r="A26" s="65" t="s">
        <v>118</v>
      </c>
      <c r="B26" s="66" t="s">
        <v>645</v>
      </c>
      <c r="C26" s="67">
        <v>0</v>
      </c>
      <c r="D26" s="67">
        <v>0</v>
      </c>
      <c r="E26" s="67">
        <v>0</v>
      </c>
    </row>
    <row r="27" spans="1:5" ht="27.6" x14ac:dyDescent="0.3">
      <c r="A27" s="65" t="s">
        <v>120</v>
      </c>
      <c r="B27" s="66" t="s">
        <v>646</v>
      </c>
      <c r="C27" s="67">
        <v>0</v>
      </c>
      <c r="D27" s="67">
        <v>0</v>
      </c>
      <c r="E27" s="67">
        <v>0</v>
      </c>
    </row>
    <row r="28" spans="1:5" ht="27.6" x14ac:dyDescent="0.3">
      <c r="A28" s="65" t="s">
        <v>122</v>
      </c>
      <c r="B28" s="66" t="s">
        <v>647</v>
      </c>
      <c r="C28" s="67">
        <v>0</v>
      </c>
      <c r="D28" s="67">
        <v>0</v>
      </c>
      <c r="E28" s="67">
        <v>0</v>
      </c>
    </row>
    <row r="29" spans="1:5" ht="27.6" x14ac:dyDescent="0.3">
      <c r="A29" s="65" t="s">
        <v>124</v>
      </c>
      <c r="B29" s="66" t="s">
        <v>648</v>
      </c>
      <c r="C29" s="67">
        <v>0</v>
      </c>
      <c r="D29" s="67">
        <v>0</v>
      </c>
      <c r="E29" s="67">
        <v>0</v>
      </c>
    </row>
    <row r="30" spans="1:5" x14ac:dyDescent="0.3">
      <c r="A30" s="65" t="s">
        <v>126</v>
      </c>
      <c r="B30" s="66" t="s">
        <v>649</v>
      </c>
      <c r="C30" s="67">
        <v>0</v>
      </c>
      <c r="D30" s="67">
        <v>0</v>
      </c>
      <c r="E30" s="67">
        <v>0</v>
      </c>
    </row>
    <row r="31" spans="1:5" ht="27.6" x14ac:dyDescent="0.3">
      <c r="A31" s="65" t="s">
        <v>128</v>
      </c>
      <c r="B31" s="66" t="s">
        <v>650</v>
      </c>
      <c r="C31" s="67">
        <v>1479718000</v>
      </c>
      <c r="D31" s="67">
        <v>1529329361</v>
      </c>
      <c r="E31" s="67">
        <v>7517978153</v>
      </c>
    </row>
    <row r="32" spans="1:5" ht="27.6" x14ac:dyDescent="0.3">
      <c r="A32" s="65" t="s">
        <v>130</v>
      </c>
      <c r="B32" s="66" t="s">
        <v>651</v>
      </c>
      <c r="C32" s="67">
        <v>0</v>
      </c>
      <c r="D32" s="67">
        <v>0</v>
      </c>
      <c r="E32" s="67">
        <v>0</v>
      </c>
    </row>
    <row r="33" spans="1:5" ht="27.6" x14ac:dyDescent="0.3">
      <c r="A33" s="65" t="s">
        <v>132</v>
      </c>
      <c r="B33" s="66" t="s">
        <v>652</v>
      </c>
      <c r="C33" s="67">
        <v>0</v>
      </c>
      <c r="D33" s="67">
        <v>0</v>
      </c>
      <c r="E33" s="67">
        <v>0</v>
      </c>
    </row>
    <row r="34" spans="1:5" x14ac:dyDescent="0.3">
      <c r="A34" s="65" t="s">
        <v>134</v>
      </c>
      <c r="B34" s="66" t="s">
        <v>653</v>
      </c>
      <c r="C34" s="67">
        <v>0</v>
      </c>
      <c r="D34" s="67">
        <v>0</v>
      </c>
      <c r="E34" s="67">
        <v>0</v>
      </c>
    </row>
    <row r="35" spans="1:5" x14ac:dyDescent="0.3">
      <c r="A35" s="65" t="s">
        <v>136</v>
      </c>
      <c r="B35" s="66" t="s">
        <v>654</v>
      </c>
      <c r="C35" s="67">
        <v>0</v>
      </c>
      <c r="D35" s="67">
        <v>0</v>
      </c>
      <c r="E35" s="67">
        <v>0</v>
      </c>
    </row>
    <row r="36" spans="1:5" ht="41.4" x14ac:dyDescent="0.3">
      <c r="A36" s="65" t="s">
        <v>138</v>
      </c>
      <c r="B36" s="66" t="s">
        <v>655</v>
      </c>
      <c r="C36" s="67">
        <v>0</v>
      </c>
      <c r="D36" s="67">
        <v>0</v>
      </c>
      <c r="E36" s="67">
        <v>0</v>
      </c>
    </row>
    <row r="37" spans="1:5" ht="27.6" x14ac:dyDescent="0.3">
      <c r="A37" s="65" t="s">
        <v>140</v>
      </c>
      <c r="B37" s="66" t="s">
        <v>656</v>
      </c>
      <c r="C37" s="67">
        <v>0</v>
      </c>
      <c r="D37" s="67">
        <v>0</v>
      </c>
      <c r="E37" s="67">
        <v>0</v>
      </c>
    </row>
    <row r="38" spans="1:5" x14ac:dyDescent="0.3">
      <c r="A38" s="65" t="s">
        <v>142</v>
      </c>
      <c r="B38" s="66" t="s">
        <v>657</v>
      </c>
      <c r="C38" s="67">
        <v>0</v>
      </c>
      <c r="D38" s="67">
        <v>0</v>
      </c>
      <c r="E38" s="67">
        <v>0</v>
      </c>
    </row>
    <row r="39" spans="1:5" ht="27.6" x14ac:dyDescent="0.3">
      <c r="A39" s="65" t="s">
        <v>144</v>
      </c>
      <c r="B39" s="66" t="s">
        <v>658</v>
      </c>
      <c r="C39" s="67">
        <v>0</v>
      </c>
      <c r="D39" s="67">
        <v>0</v>
      </c>
      <c r="E39" s="67">
        <v>0</v>
      </c>
    </row>
    <row r="40" spans="1:5" ht="27.6" x14ac:dyDescent="0.3">
      <c r="A40" s="65" t="s">
        <v>146</v>
      </c>
      <c r="B40" s="66" t="s">
        <v>659</v>
      </c>
      <c r="C40" s="67">
        <v>0</v>
      </c>
      <c r="D40" s="67">
        <v>0</v>
      </c>
      <c r="E40" s="67">
        <v>0</v>
      </c>
    </row>
    <row r="41" spans="1:5" x14ac:dyDescent="0.3">
      <c r="A41" s="65" t="s">
        <v>148</v>
      </c>
      <c r="B41" s="66" t="s">
        <v>660</v>
      </c>
      <c r="C41" s="67">
        <v>0</v>
      </c>
      <c r="D41" s="67">
        <v>0</v>
      </c>
      <c r="E41" s="67">
        <v>0</v>
      </c>
    </row>
    <row r="42" spans="1:5" x14ac:dyDescent="0.3">
      <c r="A42" s="68" t="s">
        <v>150</v>
      </c>
      <c r="B42" s="69" t="s">
        <v>661</v>
      </c>
      <c r="C42" s="70">
        <v>1479718000</v>
      </c>
      <c r="D42" s="70">
        <v>1529329361</v>
      </c>
      <c r="E42" s="70">
        <v>7517978153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B4C8-62BF-4B75-AD1A-D8E5D6F0E953}">
  <dimension ref="A1:E35"/>
  <sheetViews>
    <sheetView workbookViewId="0">
      <selection activeCell="I15" sqref="I15"/>
    </sheetView>
  </sheetViews>
  <sheetFormatPr defaultRowHeight="14.4" x14ac:dyDescent="0.3"/>
  <cols>
    <col min="1" max="1" width="8.109375" customWidth="1"/>
    <col min="2" max="2" width="41" customWidth="1"/>
    <col min="3" max="5" width="32.88671875" customWidth="1"/>
  </cols>
  <sheetData>
    <row r="1" spans="1:5" x14ac:dyDescent="0.3">
      <c r="A1" s="73" t="s">
        <v>68</v>
      </c>
      <c r="B1" s="74"/>
      <c r="C1" s="74"/>
      <c r="D1" s="74"/>
      <c r="E1" s="74"/>
    </row>
    <row r="2" spans="1:5" ht="15.6" x14ac:dyDescent="0.3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5" ht="15.6" x14ac:dyDescent="0.3">
      <c r="A3" s="60">
        <v>2</v>
      </c>
      <c r="B3" s="60">
        <v>3</v>
      </c>
      <c r="C3" s="60">
        <v>4</v>
      </c>
      <c r="D3" s="60">
        <v>5</v>
      </c>
      <c r="E3" s="60">
        <v>8</v>
      </c>
    </row>
    <row r="4" spans="1:5" ht="27.6" x14ac:dyDescent="0.3">
      <c r="A4" s="65" t="s">
        <v>74</v>
      </c>
      <c r="B4" s="66" t="s">
        <v>953</v>
      </c>
      <c r="C4" s="67">
        <v>0</v>
      </c>
      <c r="D4" s="67">
        <v>0</v>
      </c>
      <c r="E4" s="67">
        <v>0</v>
      </c>
    </row>
    <row r="5" spans="1:5" ht="27.6" x14ac:dyDescent="0.3">
      <c r="A5" s="65" t="s">
        <v>76</v>
      </c>
      <c r="B5" s="66" t="s">
        <v>954</v>
      </c>
      <c r="C5" s="67">
        <v>0</v>
      </c>
      <c r="D5" s="67">
        <v>0</v>
      </c>
      <c r="E5" s="67">
        <v>0</v>
      </c>
    </row>
    <row r="6" spans="1:5" ht="27.6" x14ac:dyDescent="0.3">
      <c r="A6" s="65" t="s">
        <v>78</v>
      </c>
      <c r="B6" s="66" t="s">
        <v>955</v>
      </c>
      <c r="C6" s="67">
        <v>0</v>
      </c>
      <c r="D6" s="67">
        <v>0</v>
      </c>
      <c r="E6" s="67">
        <v>0</v>
      </c>
    </row>
    <row r="7" spans="1:5" ht="27.6" x14ac:dyDescent="0.3">
      <c r="A7" s="65" t="s">
        <v>80</v>
      </c>
      <c r="B7" s="66" t="s">
        <v>956</v>
      </c>
      <c r="C7" s="67">
        <v>0</v>
      </c>
      <c r="D7" s="67">
        <v>0</v>
      </c>
      <c r="E7" s="67">
        <v>0</v>
      </c>
    </row>
    <row r="8" spans="1:5" ht="27.6" x14ac:dyDescent="0.3">
      <c r="A8" s="65" t="s">
        <v>82</v>
      </c>
      <c r="B8" s="66" t="s">
        <v>957</v>
      </c>
      <c r="C8" s="67">
        <v>0</v>
      </c>
      <c r="D8" s="67">
        <v>0</v>
      </c>
      <c r="E8" s="67">
        <v>0</v>
      </c>
    </row>
    <row r="9" spans="1:5" x14ac:dyDescent="0.3">
      <c r="A9" s="65" t="s">
        <v>84</v>
      </c>
      <c r="B9" s="66" t="s">
        <v>958</v>
      </c>
      <c r="C9" s="67">
        <v>0</v>
      </c>
      <c r="D9" s="67">
        <v>0</v>
      </c>
      <c r="E9" s="67">
        <v>0</v>
      </c>
    </row>
    <row r="10" spans="1:5" ht="27.6" x14ac:dyDescent="0.3">
      <c r="A10" s="65" t="s">
        <v>86</v>
      </c>
      <c r="B10" s="66" t="s">
        <v>959</v>
      </c>
      <c r="C10" s="67">
        <v>0</v>
      </c>
      <c r="D10" s="67">
        <v>0</v>
      </c>
      <c r="E10" s="67">
        <v>0</v>
      </c>
    </row>
    <row r="11" spans="1:5" ht="27.6" x14ac:dyDescent="0.3">
      <c r="A11" s="65" t="s">
        <v>88</v>
      </c>
      <c r="B11" s="66" t="s">
        <v>960</v>
      </c>
      <c r="C11" s="67">
        <v>0</v>
      </c>
      <c r="D11" s="67">
        <v>0</v>
      </c>
      <c r="E11" s="67">
        <v>0</v>
      </c>
    </row>
    <row r="12" spans="1:5" ht="27.6" x14ac:dyDescent="0.3">
      <c r="A12" s="65" t="s">
        <v>90</v>
      </c>
      <c r="B12" s="66" t="s">
        <v>961</v>
      </c>
      <c r="C12" s="67">
        <v>0</v>
      </c>
      <c r="D12" s="67">
        <v>0</v>
      </c>
      <c r="E12" s="67">
        <v>0</v>
      </c>
    </row>
    <row r="13" spans="1:5" ht="27.6" x14ac:dyDescent="0.3">
      <c r="A13" s="65" t="s">
        <v>92</v>
      </c>
      <c r="B13" s="66" t="s">
        <v>962</v>
      </c>
      <c r="C13" s="67">
        <v>0</v>
      </c>
      <c r="D13" s="67">
        <v>0</v>
      </c>
      <c r="E13" s="67">
        <v>0</v>
      </c>
    </row>
    <row r="14" spans="1:5" ht="27.6" x14ac:dyDescent="0.3">
      <c r="A14" s="65" t="s">
        <v>94</v>
      </c>
      <c r="B14" s="66" t="s">
        <v>963</v>
      </c>
      <c r="C14" s="67">
        <v>1497000000</v>
      </c>
      <c r="D14" s="67">
        <v>1527583726</v>
      </c>
      <c r="E14" s="67">
        <v>1498880466</v>
      </c>
    </row>
    <row r="15" spans="1:5" ht="27.6" x14ac:dyDescent="0.3">
      <c r="A15" s="65" t="s">
        <v>96</v>
      </c>
      <c r="B15" s="66" t="s">
        <v>964</v>
      </c>
      <c r="C15" s="67">
        <v>0</v>
      </c>
      <c r="D15" s="67">
        <v>0</v>
      </c>
      <c r="E15" s="67">
        <v>0</v>
      </c>
    </row>
    <row r="16" spans="1:5" x14ac:dyDescent="0.3">
      <c r="A16" s="65" t="s">
        <v>98</v>
      </c>
      <c r="B16" s="66" t="s">
        <v>965</v>
      </c>
      <c r="C16" s="67">
        <v>1497000000</v>
      </c>
      <c r="D16" s="67">
        <v>1527583726</v>
      </c>
      <c r="E16" s="67">
        <v>1498880466</v>
      </c>
    </row>
    <row r="17" spans="1:5" x14ac:dyDescent="0.3">
      <c r="A17" s="65" t="s">
        <v>100</v>
      </c>
      <c r="B17" s="66" t="s">
        <v>966</v>
      </c>
      <c r="C17" s="67">
        <v>0</v>
      </c>
      <c r="D17" s="67">
        <v>3243221</v>
      </c>
      <c r="E17" s="67">
        <v>41919007</v>
      </c>
    </row>
    <row r="18" spans="1:5" ht="27.6" x14ac:dyDescent="0.3">
      <c r="A18" s="65" t="s">
        <v>102</v>
      </c>
      <c r="B18" s="66" t="s">
        <v>967</v>
      </c>
      <c r="C18" s="67">
        <v>0</v>
      </c>
      <c r="D18" s="67">
        <v>0</v>
      </c>
      <c r="E18" s="67">
        <v>0</v>
      </c>
    </row>
    <row r="19" spans="1:5" x14ac:dyDescent="0.3">
      <c r="A19" s="65" t="s">
        <v>104</v>
      </c>
      <c r="B19" s="66" t="s">
        <v>968</v>
      </c>
      <c r="C19" s="67">
        <v>0</v>
      </c>
      <c r="D19" s="67">
        <v>0</v>
      </c>
      <c r="E19" s="67">
        <v>0</v>
      </c>
    </row>
    <row r="20" spans="1:5" x14ac:dyDescent="0.3">
      <c r="A20" s="65" t="s">
        <v>106</v>
      </c>
      <c r="B20" s="66" t="s">
        <v>969</v>
      </c>
      <c r="C20" s="67">
        <v>1479718000</v>
      </c>
      <c r="D20" s="67">
        <v>1497383085</v>
      </c>
      <c r="E20" s="67">
        <v>1396031877</v>
      </c>
    </row>
    <row r="21" spans="1:5" x14ac:dyDescent="0.3">
      <c r="A21" s="65" t="s">
        <v>108</v>
      </c>
      <c r="B21" s="66" t="s">
        <v>970</v>
      </c>
      <c r="C21" s="67">
        <v>0</v>
      </c>
      <c r="D21" s="67">
        <v>0</v>
      </c>
      <c r="E21" s="67">
        <v>6090000000</v>
      </c>
    </row>
    <row r="22" spans="1:5" ht="27.6" x14ac:dyDescent="0.3">
      <c r="A22" s="65" t="s">
        <v>110</v>
      </c>
      <c r="B22" s="66" t="s">
        <v>971</v>
      </c>
      <c r="C22" s="67">
        <v>0</v>
      </c>
      <c r="D22" s="67">
        <v>0</v>
      </c>
      <c r="E22" s="67">
        <v>0</v>
      </c>
    </row>
    <row r="23" spans="1:5" ht="27.6" x14ac:dyDescent="0.3">
      <c r="A23" s="65" t="s">
        <v>112</v>
      </c>
      <c r="B23" s="66" t="s">
        <v>972</v>
      </c>
      <c r="C23" s="67">
        <v>0</v>
      </c>
      <c r="D23" s="67">
        <v>0</v>
      </c>
      <c r="E23" s="67">
        <v>0</v>
      </c>
    </row>
    <row r="24" spans="1:5" ht="27.6" x14ac:dyDescent="0.3">
      <c r="A24" s="65" t="s">
        <v>114</v>
      </c>
      <c r="B24" s="66" t="s">
        <v>973</v>
      </c>
      <c r="C24" s="67">
        <v>0</v>
      </c>
      <c r="D24" s="67">
        <v>0</v>
      </c>
      <c r="E24" s="67">
        <v>0</v>
      </c>
    </row>
    <row r="25" spans="1:5" x14ac:dyDescent="0.3">
      <c r="A25" s="65" t="s">
        <v>116</v>
      </c>
      <c r="B25" s="66" t="s">
        <v>974</v>
      </c>
      <c r="C25" s="67">
        <v>0</v>
      </c>
      <c r="D25" s="67">
        <v>0</v>
      </c>
      <c r="E25" s="67">
        <v>0</v>
      </c>
    </row>
    <row r="26" spans="1:5" ht="27.6" x14ac:dyDescent="0.3">
      <c r="A26" s="65" t="s">
        <v>118</v>
      </c>
      <c r="B26" s="66" t="s">
        <v>975</v>
      </c>
      <c r="C26" s="67">
        <v>2976718000</v>
      </c>
      <c r="D26" s="67">
        <v>3028210032</v>
      </c>
      <c r="E26" s="67">
        <v>9026831350</v>
      </c>
    </row>
    <row r="27" spans="1:5" ht="27.6" x14ac:dyDescent="0.3">
      <c r="A27" s="65" t="s">
        <v>120</v>
      </c>
      <c r="B27" s="66" t="s">
        <v>976</v>
      </c>
      <c r="C27" s="67">
        <v>0</v>
      </c>
      <c r="D27" s="67">
        <v>0</v>
      </c>
      <c r="E27" s="67">
        <v>0</v>
      </c>
    </row>
    <row r="28" spans="1:5" ht="27.6" x14ac:dyDescent="0.3">
      <c r="A28" s="65" t="s">
        <v>122</v>
      </c>
      <c r="B28" s="66" t="s">
        <v>977</v>
      </c>
      <c r="C28" s="67">
        <v>0</v>
      </c>
      <c r="D28" s="67">
        <v>0</v>
      </c>
      <c r="E28" s="67">
        <v>0</v>
      </c>
    </row>
    <row r="29" spans="1:5" x14ac:dyDescent="0.3">
      <c r="A29" s="65" t="s">
        <v>124</v>
      </c>
      <c r="B29" s="66" t="s">
        <v>978</v>
      </c>
      <c r="C29" s="67">
        <v>0</v>
      </c>
      <c r="D29" s="67">
        <v>0</v>
      </c>
      <c r="E29" s="67">
        <v>0</v>
      </c>
    </row>
    <row r="30" spans="1:5" ht="27.6" x14ac:dyDescent="0.3">
      <c r="A30" s="65" t="s">
        <v>126</v>
      </c>
      <c r="B30" s="66" t="s">
        <v>979</v>
      </c>
      <c r="C30" s="67">
        <v>0</v>
      </c>
      <c r="D30" s="67">
        <v>0</v>
      </c>
      <c r="E30" s="67">
        <v>0</v>
      </c>
    </row>
    <row r="31" spans="1:5" ht="27.6" x14ac:dyDescent="0.3">
      <c r="A31" s="65" t="s">
        <v>128</v>
      </c>
      <c r="B31" s="66" t="s">
        <v>980</v>
      </c>
      <c r="C31" s="67">
        <v>0</v>
      </c>
      <c r="D31" s="67">
        <v>0</v>
      </c>
      <c r="E31" s="67">
        <v>0</v>
      </c>
    </row>
    <row r="32" spans="1:5" x14ac:dyDescent="0.3">
      <c r="A32" s="65" t="s">
        <v>130</v>
      </c>
      <c r="B32" s="66" t="s">
        <v>981</v>
      </c>
      <c r="C32" s="67">
        <v>0</v>
      </c>
      <c r="D32" s="67">
        <v>0</v>
      </c>
      <c r="E32" s="67">
        <v>0</v>
      </c>
    </row>
    <row r="33" spans="1:5" ht="27.6" x14ac:dyDescent="0.3">
      <c r="A33" s="65" t="s">
        <v>132</v>
      </c>
      <c r="B33" s="66" t="s">
        <v>982</v>
      </c>
      <c r="C33" s="67">
        <v>0</v>
      </c>
      <c r="D33" s="67">
        <v>0</v>
      </c>
      <c r="E33" s="67">
        <v>0</v>
      </c>
    </row>
    <row r="34" spans="1:5" x14ac:dyDescent="0.3">
      <c r="A34" s="65" t="s">
        <v>134</v>
      </c>
      <c r="B34" s="66" t="s">
        <v>983</v>
      </c>
      <c r="C34" s="67">
        <v>0</v>
      </c>
      <c r="D34" s="67">
        <v>0</v>
      </c>
      <c r="E34" s="67">
        <v>0</v>
      </c>
    </row>
    <row r="35" spans="1:5" x14ac:dyDescent="0.3">
      <c r="A35" s="68" t="s">
        <v>136</v>
      </c>
      <c r="B35" s="69" t="s">
        <v>984</v>
      </c>
      <c r="C35" s="70">
        <v>2976718000</v>
      </c>
      <c r="D35" s="70">
        <v>3028210032</v>
      </c>
      <c r="E35" s="70">
        <v>9026831350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01</vt:lpstr>
      <vt:lpstr>02</vt:lpstr>
      <vt:lpstr>03</vt:lpstr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Perlaki Zoltán</cp:lastModifiedBy>
  <cp:lastPrinted>2026-04-21T13:20:24Z</cp:lastPrinted>
  <dcterms:created xsi:type="dcterms:W3CDTF">2021-04-19T11:46:45Z</dcterms:created>
  <dcterms:modified xsi:type="dcterms:W3CDTF">2026-04-22T03:58:51Z</dcterms:modified>
</cp:coreProperties>
</file>