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17/ZÁRSZÁMADÁS_2017/Könyvvizsgálói javítások/"/>
    </mc:Choice>
  </mc:AlternateContent>
  <bookViews>
    <workbookView xWindow="0" yWindow="0" windowWidth="23895" windowHeight="7005" activeTab="4"/>
  </bookViews>
  <sheets>
    <sheet name="01 A" sheetId="4" r:id="rId1"/>
    <sheet name="03" sheetId="6" r:id="rId2"/>
    <sheet name="02" sheetId="5" r:id="rId3"/>
    <sheet name="04" sheetId="7" r:id="rId4"/>
    <sheet name="12 A" sheetId="28" r:id="rId5"/>
    <sheet name="13 A1" sheetId="29" r:id="rId6"/>
  </sheets>
  <calcPr calcId="179017"/>
</workbook>
</file>

<file path=xl/calcChain.xml><?xml version="1.0" encoding="utf-8"?>
<calcChain xmlns="http://schemas.openxmlformats.org/spreadsheetml/2006/main">
  <c r="C257" i="28" l="1"/>
  <c r="C179" i="28"/>
  <c r="C181" i="28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" i="29"/>
  <c r="J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209" i="28"/>
  <c r="J210" i="28"/>
  <c r="J211" i="28"/>
  <c r="J212" i="28"/>
  <c r="J213" i="28"/>
  <c r="J214" i="28"/>
  <c r="J215" i="28"/>
  <c r="J216" i="28"/>
  <c r="J217" i="28"/>
  <c r="J218" i="28"/>
  <c r="J219" i="28"/>
  <c r="J220" i="28"/>
  <c r="J221" i="28"/>
  <c r="J222" i="28"/>
  <c r="J223" i="28"/>
  <c r="J224" i="28"/>
  <c r="J225" i="28"/>
  <c r="J226" i="28"/>
  <c r="J227" i="28"/>
  <c r="J228" i="28"/>
  <c r="J229" i="28"/>
  <c r="J230" i="28"/>
  <c r="J231" i="28"/>
  <c r="J232" i="28"/>
  <c r="J233" i="28"/>
  <c r="J234" i="28"/>
  <c r="J235" i="28"/>
  <c r="J236" i="28"/>
  <c r="J237" i="28"/>
  <c r="J238" i="28"/>
  <c r="J239" i="28"/>
  <c r="J240" i="28"/>
  <c r="J241" i="28"/>
  <c r="J242" i="28"/>
  <c r="J243" i="28"/>
  <c r="J244" i="28"/>
  <c r="J245" i="28"/>
  <c r="J246" i="28"/>
  <c r="J247" i="28"/>
  <c r="J248" i="28"/>
  <c r="J249" i="28"/>
  <c r="J250" i="28"/>
  <c r="J251" i="28"/>
  <c r="J252" i="28"/>
  <c r="J253" i="28"/>
  <c r="J254" i="28"/>
  <c r="J255" i="28"/>
  <c r="J256" i="28"/>
  <c r="J257" i="28"/>
  <c r="J4" i="28"/>
  <c r="L14" i="7"/>
  <c r="L15" i="7"/>
  <c r="L18" i="7"/>
  <c r="L19" i="7"/>
  <c r="L22" i="7"/>
  <c r="L23" i="7"/>
  <c r="L10" i="7"/>
  <c r="K20" i="7"/>
  <c r="L5" i="7"/>
  <c r="L6" i="7"/>
  <c r="L9" i="7"/>
  <c r="L25" i="6"/>
  <c r="K25" i="6"/>
  <c r="K24" i="6"/>
  <c r="K43" i="6"/>
  <c r="K32" i="6"/>
  <c r="J5" i="7"/>
  <c r="J6" i="7"/>
  <c r="J7" i="7"/>
  <c r="L7" i="7" s="1"/>
  <c r="L26" i="7" s="1"/>
  <c r="L35" i="7" s="1"/>
  <c r="J8" i="7"/>
  <c r="L8" i="7" s="1"/>
  <c r="J9" i="7"/>
  <c r="J10" i="7"/>
  <c r="J11" i="7"/>
  <c r="L11" i="7" s="1"/>
  <c r="J12" i="7"/>
  <c r="L12" i="7" s="1"/>
  <c r="J13" i="7"/>
  <c r="L13" i="7" s="1"/>
  <c r="J14" i="7"/>
  <c r="J15" i="7"/>
  <c r="J16" i="7"/>
  <c r="L16" i="7" s="1"/>
  <c r="J17" i="7"/>
  <c r="L17" i="7" s="1"/>
  <c r="J18" i="7"/>
  <c r="J19" i="7"/>
  <c r="J20" i="7"/>
  <c r="L20" i="7" s="1"/>
  <c r="J21" i="7"/>
  <c r="L21" i="7" s="1"/>
  <c r="J22" i="7"/>
  <c r="J23" i="7"/>
  <c r="J24" i="7"/>
  <c r="L24" i="7" s="1"/>
  <c r="J25" i="7"/>
  <c r="L25" i="7" s="1"/>
  <c r="J26" i="7"/>
  <c r="J27" i="7"/>
  <c r="L27" i="7" s="1"/>
  <c r="J28" i="7"/>
  <c r="L28" i="7" s="1"/>
  <c r="J29" i="7"/>
  <c r="L29" i="7" s="1"/>
  <c r="J30" i="7"/>
  <c r="L30" i="7" s="1"/>
  <c r="J31" i="7"/>
  <c r="L31" i="7" s="1"/>
  <c r="J32" i="7"/>
  <c r="L32" i="7" s="1"/>
  <c r="J33" i="7"/>
  <c r="L33" i="7" s="1"/>
  <c r="J34" i="7"/>
  <c r="L34" i="7" s="1"/>
  <c r="J35" i="7"/>
  <c r="J4" i="7"/>
  <c r="L4" i="7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4" i="5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4" i="4"/>
  <c r="M24" i="6"/>
  <c r="M32" i="6" s="1"/>
  <c r="M43" i="6" s="1"/>
</calcChain>
</file>

<file path=xl/sharedStrings.xml><?xml version="1.0" encoding="utf-8"?>
<sst xmlns="http://schemas.openxmlformats.org/spreadsheetml/2006/main" count="1906" uniqueCount="1221">
  <si>
    <t>13</t>
  </si>
  <si>
    <t>02</t>
  </si>
  <si>
    <t>03</t>
  </si>
  <si>
    <t>04</t>
  </si>
  <si>
    <t>01/A - K1-K8. Költségvetési kiadások</t>
  </si>
  <si>
    <t>#</t>
  </si>
  <si>
    <t>Megnevezés</t>
  </si>
  <si>
    <t>01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</si>
  <si>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</si>
  <si>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</si>
  <si>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</si>
  <si>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</si>
  <si>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</si>
  <si>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</si>
  <si>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</si>
  <si>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</si>
  <si>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</si>
  <si>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</si>
  <si>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</si>
  <si>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</si>
  <si>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</si>
  <si>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</si>
  <si>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</si>
  <si>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</si>
  <si>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</si>
  <si>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</si>
  <si>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</si>
  <si>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</si>
  <si>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</si>
  <si>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</si>
  <si>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</si>
  <si>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</si>
  <si>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</si>
  <si>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</si>
  <si>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</si>
  <si>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</si>
  <si>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</si>
  <si>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</si>
  <si>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</si>
  <si>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</si>
  <si>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</si>
  <si>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</si>
  <si>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</si>
  <si>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</si>
  <si>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</si>
  <si>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</si>
  <si>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</si>
  <si>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</si>
  <si>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</si>
  <si>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</si>
  <si>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</si>
  <si>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</si>
  <si>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</si>
  <si>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</si>
  <si>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</si>
  <si>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</si>
  <si>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</si>
  <si>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</si>
  <si>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</si>
  <si>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</si>
  <si>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</si>
  <si>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</si>
  <si>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</si>
  <si>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</si>
  <si>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</si>
  <si>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</si>
  <si>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</si>
  <si>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</si>
  <si>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</si>
  <si>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</si>
  <si>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</si>
  <si>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</si>
  <si>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</si>
  <si>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</si>
  <si>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</si>
  <si>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</si>
  <si>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</si>
  <si>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</si>
  <si>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</si>
  <si>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</si>
  <si>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</si>
  <si>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</si>
  <si>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</si>
  <si>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</si>
  <si>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</si>
  <si>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</si>
  <si>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</si>
  <si>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</si>
  <si>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</si>
  <si>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</si>
  <si>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</si>
  <si>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</si>
  <si>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</si>
  <si>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</si>
  <si>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</si>
  <si>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</si>
  <si>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</si>
  <si>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</si>
  <si>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</si>
  <si>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</si>
  <si>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</si>
  <si>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</si>
  <si>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</si>
  <si>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</si>
  <si>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</si>
  <si>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</si>
  <si>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</si>
  <si>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53</t>
  </si>
  <si>
    <t>ebből: államháztartáson belül (K353)</t>
  </si>
  <si>
    <t>54</t>
  </si>
  <si>
    <t>ebből: fedezeti ügyletek kamatkiadásai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</si>
  <si>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</si>
  <si>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</si>
  <si>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</si>
  <si>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</si>
  <si>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</si>
  <si>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</si>
  <si>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</si>
  <si>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</si>
  <si>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</si>
  <si>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</si>
  <si>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</si>
  <si>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</si>
  <si>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</si>
  <si>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</si>
  <si>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62</t>
  </si>
  <si>
    <t>Társadalombiztosítási ellátások (K41)</t>
  </si>
  <si>
    <t>63</t>
  </si>
  <si>
    <t>Családi támogatások (=64+…+73) (K42)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</si>
  <si>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</si>
  <si>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</si>
  <si>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</si>
  <si>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</si>
  <si>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</si>
  <si>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</si>
  <si>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</si>
  <si>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</si>
  <si>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</si>
  <si>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</si>
  <si>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</si>
  <si>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</si>
  <si>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</si>
  <si>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</si>
  <si>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</si>
  <si>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</si>
  <si>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</si>
  <si>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(K42)</t>
  </si>
  <si>
    <t>73</t>
  </si>
  <si>
    <t>ebből:  az egyéb pénzbeli és természetbeni gyermekvédelmi támogatások  (K42)</t>
  </si>
  <si>
    <t>74</t>
  </si>
  <si>
    <t>Pénzbeli kárpótlások, kártérítések (K43)</t>
  </si>
  <si>
    <t>75</t>
  </si>
  <si>
    <t>Betegséggel kapcsolatos (nem társadalombiztosítási) ellátások (=76+…+82) (K44)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</si>
  <si>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</si>
  <si>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</si>
  <si>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</si>
  <si>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</si>
  <si>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</si>
  <si>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</si>
  <si>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</si>
  <si>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</si>
  <si>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</si>
  <si>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</si>
  <si>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</si>
  <si>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</si>
  <si>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</si>
  <si>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</si>
  <si>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</si>
  <si>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(=84+…+92)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</si>
  <si>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</si>
  <si>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</si>
  <si>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</si>
  <si>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</si>
  <si>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</si>
  <si>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munkáltatói befizetésből finanszírozott korengedményes nyugdíj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</si>
  <si>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</si>
  <si>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</si>
  <si>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</si>
  <si>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</si>
  <si>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</si>
  <si>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</si>
  <si>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</si>
  <si>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</si>
  <si>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</si>
  <si>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</si>
  <si>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</si>
  <si>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</si>
  <si>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</si>
  <si>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(=94+…+97) (K46)</t>
  </si>
  <si>
    <t>94</t>
  </si>
  <si>
    <t>ebből: hozzájárulás a lakossági energiaköltségekhez (K46)</t>
  </si>
  <si>
    <t>95</t>
  </si>
  <si>
    <t>ebből: lakbértámogatás (K46)</t>
  </si>
  <si>
    <t>96</t>
  </si>
  <si>
    <t>ebből: lakásfenntartási támogatás [Szoctv. 38. § (1) bek. a) és b) pontok]  (K46)</t>
  </si>
  <si>
    <t>97</t>
  </si>
  <si>
    <t>ebből: adósságcsökkentési támogatás [Szoctv. 55/A. § 1. bek. b) pont] (K46)</t>
  </si>
  <si>
    <t>98</t>
  </si>
  <si>
    <t>Intézményi ellátottak pénzbeli juttatásai (&gt;=99+100) (K47)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</si>
  <si>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</si>
  <si>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</si>
  <si>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</si>
  <si>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</si>
  <si>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</si>
  <si>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Egyéb nem intézményi ellátások (&gt;=102+…+120) (K48)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</si>
  <si>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</si>
  <si>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</si>
  <si>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</si>
  <si>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</si>
  <si>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</si>
  <si>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</si>
  <si>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</si>
  <si>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ebből:nemzeti gondozotti ellátások (K48)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</si>
  <si>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</si>
  <si>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</si>
  <si>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</si>
  <si>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</si>
  <si>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</si>
  <si>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</si>
  <si>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</si>
  <si>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művészjáradék,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</si>
  <si>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</si>
  <si>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</si>
  <si>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</si>
  <si>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</si>
  <si>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</si>
  <si>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</si>
  <si>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</si>
  <si>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</si>
  <si>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</si>
  <si>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</si>
  <si>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</si>
  <si>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</si>
  <si>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</si>
  <si>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</si>
  <si>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</si>
  <si>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</si>
  <si>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</si>
  <si>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</si>
  <si>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</si>
  <si>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</si>
  <si>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</si>
  <si>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</si>
  <si>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</si>
  <si>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</si>
  <si>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122</t>
  </si>
  <si>
    <t>Nemzetközi kötelezettségek (&gt;=123) (K501)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</si>
  <si>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</si>
  <si>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</si>
  <si>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</si>
  <si>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</si>
  <si>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</si>
  <si>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</si>
  <si>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</si>
  <si>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</si>
  <si>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</si>
  <si>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Elvonások és befizetések (=124+125+126) (K502)</t>
  </si>
  <si>
    <t>128</t>
  </si>
  <si>
    <t>Működési célú garancia- és kezességvállalásból származó kifizetés államháztartáson belülre (K503)</t>
  </si>
  <si>
    <t>129</t>
  </si>
  <si>
    <t>Működési célú visszatérítendő támogatások, kölcsönök nyújtása államháztartáson belülre (=130+…+139) (K504)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</si>
  <si>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</si>
  <si>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</si>
  <si>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</si>
  <si>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</si>
  <si>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</si>
  <si>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</si>
  <si>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</si>
  <si>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</si>
  <si>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</si>
  <si>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</si>
  <si>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</si>
  <si>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</si>
  <si>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</si>
  <si>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</si>
  <si>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</si>
  <si>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</si>
  <si>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</si>
  <si>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</si>
  <si>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</si>
  <si>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</si>
  <si>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</si>
  <si>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Működési célú visszatérítendő támogatások, kölcsönök törlesztése államháztartáson belülre (=141+…+150) (K505)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</si>
  <si>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</si>
  <si>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</si>
  <si>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</si>
  <si>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</si>
  <si>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</si>
  <si>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</si>
  <si>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</si>
  <si>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</si>
  <si>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</si>
  <si>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</si>
  <si>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</si>
  <si>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</si>
  <si>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</si>
  <si>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</si>
  <si>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</si>
  <si>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</si>
  <si>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</si>
  <si>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</si>
  <si>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</si>
  <si>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</si>
  <si>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</si>
  <si>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</si>
  <si>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</si>
  <si>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</si>
  <si>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</si>
  <si>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</si>
  <si>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</si>
  <si>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</si>
  <si>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</si>
  <si>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</si>
  <si>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</si>
  <si>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</si>
  <si>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</si>
  <si>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</si>
  <si>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</si>
  <si>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</si>
  <si>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</si>
  <si>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</si>
  <si>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</si>
  <si>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</si>
  <si>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</si>
  <si>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</si>
  <si>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</si>
  <si>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Működési célú garancia- és kezességvállalásból származó kifizetés államháztartáson kívülre (&gt;=163) (K507)</t>
  </si>
  <si>
    <t>163</t>
  </si>
  <si>
    <t>ebből: állami vagy önkormányzati tulajdonban lévő gazdasági társaságok tartozásai miatti kifizetések (K507)</t>
  </si>
  <si>
    <t>164</t>
  </si>
  <si>
    <t>Működési célú visszatérítendő támogatások, kölcsönök nyújtása államháztartáson kívülre (=165+…+175) (K508)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</si>
  <si>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</si>
  <si>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</si>
  <si>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</si>
  <si>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</si>
  <si>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</si>
  <si>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</si>
  <si>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</si>
  <si>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</si>
  <si>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</si>
  <si>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</si>
  <si>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</si>
  <si>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</si>
  <si>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</si>
  <si>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</si>
  <si>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</si>
  <si>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</si>
  <si>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</si>
  <si>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</si>
  <si>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</si>
  <si>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</si>
  <si>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</si>
  <si>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</si>
  <si>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</si>
  <si>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</si>
  <si>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</si>
  <si>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</si>
  <si>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</si>
  <si>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</si>
  <si>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</si>
  <si>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</si>
  <si>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</si>
  <si>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</si>
  <si>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</si>
  <si>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</si>
  <si>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</si>
  <si>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</si>
  <si>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</si>
  <si>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</si>
  <si>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</si>
  <si>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</si>
  <si>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</si>
  <si>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</si>
  <si>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</si>
  <si>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</si>
  <si>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</si>
  <si>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</si>
  <si>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</si>
  <si>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</si>
  <si>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</si>
  <si>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</si>
  <si>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</si>
  <si>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</si>
  <si>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</si>
  <si>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</si>
  <si>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</si>
  <si>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</si>
  <si>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</si>
  <si>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</si>
  <si>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</si>
  <si>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</si>
  <si>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</si>
  <si>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</si>
  <si>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</si>
  <si>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</si>
  <si>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</si>
  <si>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</si>
  <si>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</si>
  <si>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</si>
  <si>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</si>
  <si>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</si>
  <si>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</si>
  <si>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</si>
  <si>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</si>
  <si>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</si>
  <si>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</si>
  <si>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</si>
  <si>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</si>
  <si>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</si>
  <si>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</si>
  <si>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</si>
  <si>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</si>
  <si>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</si>
  <si>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206</t>
  </si>
  <si>
    <t>Felhalmozási célú garancia- és kezességvállalásból származó kifizetés államháztartáson belülre (K81)</t>
  </si>
  <si>
    <t>207</t>
  </si>
  <si>
    <t>Felhalmozási célú visszatérítendő támogatások, kölcsönök nyújtása államháztartáson belülre (=208+…+217) (K82)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</si>
  <si>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</si>
  <si>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</si>
  <si>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</si>
  <si>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</si>
  <si>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</si>
  <si>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</si>
  <si>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</si>
  <si>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</si>
  <si>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</si>
  <si>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</si>
  <si>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</si>
  <si>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</si>
  <si>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</si>
  <si>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</si>
  <si>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</si>
  <si>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</si>
  <si>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</si>
  <si>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</si>
  <si>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</si>
  <si>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</si>
  <si>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</si>
  <si>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Felhalmozási célú visszatérítendő támogatások, kölcsönök törlesztése államháztartáson belülre (=219+…+228) (K83)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</si>
  <si>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</si>
  <si>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</si>
  <si>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</si>
  <si>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</si>
  <si>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</si>
  <si>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</si>
  <si>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</si>
  <si>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</si>
  <si>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</si>
  <si>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</si>
  <si>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</si>
  <si>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</si>
  <si>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</si>
  <si>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</si>
  <si>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</si>
  <si>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</si>
  <si>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</si>
  <si>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</si>
  <si>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</si>
  <si>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</si>
  <si>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</si>
  <si>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Egyéb felhalmozási célú támogatások államháztartáson belülre (=230+…+239) (K84)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</si>
  <si>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</si>
  <si>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</si>
  <si>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</si>
  <si>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</si>
  <si>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</si>
  <si>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</si>
  <si>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</si>
  <si>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</si>
  <si>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</si>
  <si>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</si>
  <si>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</si>
  <si>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</si>
  <si>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</si>
  <si>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</si>
  <si>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</si>
  <si>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</si>
  <si>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</si>
  <si>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</si>
  <si>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</si>
  <si>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</si>
  <si>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</si>
  <si>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</si>
  <si>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</si>
  <si>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</si>
  <si>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</si>
  <si>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Felhalmozási célú visszatérítendő támogatások, kölcsönök nyújtása államháztartáson kívülre (=243+…+253) (K86)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</si>
  <si>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</si>
  <si>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</si>
  <si>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</si>
  <si>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</si>
  <si>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</si>
  <si>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</si>
  <si>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</si>
  <si>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</si>
  <si>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</si>
  <si>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</si>
  <si>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</si>
  <si>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</si>
  <si>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</si>
  <si>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</si>
  <si>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</si>
  <si>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</si>
  <si>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</si>
  <si>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</si>
  <si>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</si>
  <si>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</si>
  <si>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</si>
  <si>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</si>
  <si>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</si>
  <si>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</si>
  <si>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</si>
  <si>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</si>
  <si>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</si>
  <si>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Egyéb felhalmozási célú támogatások államháztartáson kívülre (=257+…+266) (K89)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</si>
  <si>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</si>
  <si>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</si>
  <si>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</si>
  <si>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</si>
  <si>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</si>
  <si>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</si>
  <si>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</si>
  <si>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</si>
  <si>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</si>
  <si>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</si>
  <si>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</si>
  <si>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</si>
  <si>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</si>
  <si>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</si>
  <si>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</si>
  <si>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</si>
  <si>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</si>
  <si>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</si>
  <si>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</si>
  <si>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</si>
  <si>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</si>
  <si>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</si>
  <si>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</si>
  <si>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</si>
  <si>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02 - Beszámoló a B1. - B7.  költségvetési bevételek előirányzatának teljesítéséről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</si>
  <si>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</si>
  <si>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</si>
  <si>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</si>
  <si>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</si>
  <si>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</si>
  <si>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</si>
  <si>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</si>
  <si>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</si>
  <si>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</si>
  <si>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</si>
  <si>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</si>
  <si>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</si>
  <si>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</si>
  <si>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</si>
  <si>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</si>
  <si>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</si>
  <si>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</si>
  <si>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</si>
  <si>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</si>
  <si>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</si>
  <si>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</si>
  <si>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</si>
  <si>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</si>
  <si>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</si>
  <si>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</si>
  <si>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</si>
  <si>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</si>
  <si>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</si>
  <si>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</si>
  <si>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</si>
  <si>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</si>
  <si>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</si>
  <si>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</si>
  <si>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</si>
  <si>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</si>
  <si>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</si>
  <si>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</si>
  <si>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</si>
  <si>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</si>
  <si>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</si>
  <si>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</si>
  <si>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</si>
  <si>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</si>
  <si>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</si>
  <si>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</si>
  <si>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</si>
  <si>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</si>
  <si>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</si>
  <si>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</si>
  <si>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</si>
  <si>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</si>
  <si>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</si>
  <si>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</si>
  <si>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</si>
  <si>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</si>
  <si>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</si>
  <si>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</si>
  <si>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</si>
  <si>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</si>
  <si>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</si>
  <si>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</si>
  <si>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</si>
  <si>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</si>
  <si>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</si>
  <si>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</si>
  <si>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</si>
  <si>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</si>
  <si>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</si>
  <si>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</si>
  <si>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</si>
  <si>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</si>
  <si>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</si>
  <si>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</si>
  <si>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</si>
  <si>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</si>
  <si>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</si>
  <si>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</si>
  <si>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</si>
  <si>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</si>
  <si>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</si>
  <si>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</si>
  <si>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</si>
  <si>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</si>
  <si>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</si>
  <si>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</si>
  <si>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</si>
  <si>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</si>
  <si>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</si>
  <si>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</si>
  <si>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</si>
  <si>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</si>
  <si>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</si>
  <si>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</si>
  <si>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</si>
  <si>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</si>
  <si>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</si>
  <si>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</si>
  <si>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</si>
  <si>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</si>
  <si>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</si>
  <si>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</si>
  <si>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</si>
  <si>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</si>
  <si>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</si>
  <si>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</si>
  <si>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</si>
  <si>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</si>
  <si>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</si>
  <si>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</si>
  <si>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</si>
  <si>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</si>
  <si>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</si>
  <si>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</si>
  <si>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</si>
  <si>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</si>
  <si>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</si>
  <si>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</si>
  <si>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</si>
  <si>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</si>
  <si>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</si>
  <si>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</si>
  <si>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</si>
  <si>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</si>
  <si>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</si>
  <si>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</si>
  <si>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</si>
  <si>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</si>
  <si>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</si>
  <si>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</si>
  <si>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</si>
  <si>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</si>
  <si>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</si>
  <si>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</si>
  <si>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</si>
  <si>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</si>
  <si>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</si>
  <si>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</si>
  <si>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</si>
  <si>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</si>
  <si>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</si>
  <si>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</si>
  <si>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</si>
  <si>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</si>
  <si>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</si>
  <si>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</si>
  <si>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</si>
  <si>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</si>
  <si>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</si>
  <si>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</si>
  <si>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</si>
  <si>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</si>
  <si>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</si>
  <si>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</si>
  <si>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</si>
  <si>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</si>
  <si>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</si>
  <si>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</si>
  <si>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</si>
  <si>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</si>
  <si>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</si>
  <si>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</si>
  <si>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</si>
  <si>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</si>
  <si>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</si>
  <si>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</si>
  <si>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</si>
  <si>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</si>
  <si>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</si>
  <si>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</si>
  <si>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</si>
  <si>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</si>
  <si>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</si>
  <si>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</si>
  <si>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</si>
  <si>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</si>
  <si>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</si>
  <si>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</si>
  <si>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</si>
  <si>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</si>
  <si>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</si>
  <si>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</si>
  <si>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</si>
  <si>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</si>
  <si>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</si>
  <si>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</si>
  <si>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</si>
  <si>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</si>
  <si>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</si>
  <si>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</si>
  <si>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</si>
  <si>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</si>
  <si>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</si>
  <si>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</si>
  <si>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</si>
  <si>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</si>
  <si>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</si>
  <si>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</si>
  <si>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</si>
  <si>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</si>
  <si>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</si>
  <si>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</si>
  <si>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</si>
  <si>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</si>
  <si>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</si>
  <si>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</si>
  <si>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</si>
  <si>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</si>
  <si>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</si>
  <si>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</si>
  <si>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(&gt;=211+…+215)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</si>
  <si>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</si>
  <si>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</si>
  <si>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</si>
  <si>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</si>
  <si>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</si>
  <si>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</si>
  <si>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</si>
  <si>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</si>
  <si>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</si>
  <si>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</si>
  <si>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</si>
  <si>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</si>
  <si>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</si>
  <si>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</si>
  <si>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</si>
  <si>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</si>
  <si>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</si>
  <si>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</si>
  <si>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</si>
  <si>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</si>
  <si>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</si>
  <si>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</si>
  <si>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</si>
  <si>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</si>
  <si>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</si>
  <si>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</si>
  <si>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</si>
  <si>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</si>
  <si>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</si>
  <si>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</si>
  <si>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</si>
  <si>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</si>
  <si>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</si>
  <si>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</si>
  <si>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</si>
  <si>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</si>
  <si>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</si>
  <si>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</si>
  <si>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</si>
  <si>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</si>
  <si>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</si>
  <si>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</si>
  <si>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</si>
  <si>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</si>
  <si>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</si>
  <si>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</si>
  <si>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</si>
  <si>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</si>
  <si>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</si>
  <si>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</si>
  <si>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</si>
  <si>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</si>
  <si>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</si>
  <si>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</si>
  <si>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</si>
  <si>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</si>
  <si>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</si>
  <si>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</si>
  <si>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</si>
  <si>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</si>
  <si>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</si>
  <si>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</si>
  <si>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</si>
  <si>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</si>
  <si>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</si>
  <si>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</si>
  <si>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</si>
  <si>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</si>
  <si>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</si>
  <si>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</si>
  <si>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</si>
  <si>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</si>
  <si>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</si>
  <si>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</si>
  <si>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</si>
  <si>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</si>
  <si>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</si>
  <si>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</si>
  <si>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</si>
  <si>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</si>
  <si>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</si>
  <si>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</si>
  <si>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</si>
  <si>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</si>
  <si>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</si>
  <si>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</si>
  <si>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</si>
  <si>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</si>
  <si>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03 - K9. Finanszírozási kiadások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</si>
  <si>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</si>
  <si>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</si>
  <si>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</si>
  <si>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</si>
  <si>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</si>
  <si>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</si>
  <si>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</si>
  <si>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</si>
  <si>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</si>
  <si>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</si>
  <si>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</si>
  <si>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</si>
  <si>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</si>
  <si>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</si>
  <si>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</si>
  <si>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</si>
  <si>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</si>
  <si>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</si>
  <si>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</si>
  <si>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</si>
  <si>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</si>
  <si>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</si>
  <si>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</si>
  <si>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</si>
  <si>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</si>
  <si>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</si>
  <si>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</si>
  <si>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</si>
  <si>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</si>
  <si>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</si>
  <si>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</si>
  <si>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</si>
  <si>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</si>
  <si>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</si>
  <si>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</si>
  <si>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</si>
  <si>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</si>
  <si>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</si>
  <si>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</si>
  <si>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</si>
  <si>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04 - B8. 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</si>
  <si>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</si>
  <si>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</si>
  <si>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</si>
  <si>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</si>
  <si>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</si>
  <si>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</si>
  <si>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</si>
  <si>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</si>
  <si>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</si>
  <si>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</si>
  <si>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</si>
  <si>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</si>
  <si>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</si>
  <si>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</si>
  <si>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</si>
  <si>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</si>
  <si>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</si>
  <si>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</si>
  <si>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</si>
  <si>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</si>
  <si>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</si>
  <si>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</si>
  <si>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</si>
  <si>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</si>
  <si>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</si>
  <si>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</si>
  <si>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</si>
  <si>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</si>
  <si>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</si>
  <si>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</si>
  <si>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</si>
  <si>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</si>
  <si>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12/A - Mérleg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</si>
  <si>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</si>
  <si>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</si>
  <si>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</si>
  <si>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</si>
  <si>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</si>
  <si>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</si>
  <si>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</si>
  <si>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</si>
  <si>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</si>
  <si>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</si>
  <si>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</si>
  <si>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</si>
  <si>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</si>
  <si>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</si>
  <si>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</si>
  <si>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</si>
  <si>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</si>
  <si>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</si>
  <si>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</si>
  <si>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</si>
  <si>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</si>
  <si>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</si>
  <si>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</si>
  <si>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</si>
  <si>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</si>
  <si>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</si>
  <si>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</si>
  <si>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</si>
  <si>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</si>
  <si>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</si>
  <si>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</si>
  <si>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</si>
  <si>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</si>
  <si>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</si>
  <si>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</si>
  <si>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</si>
  <si>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</si>
  <si>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</si>
  <si>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</si>
  <si>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</si>
  <si>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</si>
  <si>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</si>
  <si>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</si>
  <si>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</si>
  <si>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</si>
  <si>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</si>
  <si>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</si>
  <si>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</si>
  <si>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</si>
  <si>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</si>
  <si>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</si>
  <si>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</si>
  <si>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</si>
  <si>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</si>
  <si>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</si>
  <si>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</si>
  <si>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</si>
  <si>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</si>
  <si>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</si>
  <si>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</si>
  <si>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</si>
  <si>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</si>
  <si>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</si>
  <si>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</si>
  <si>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</si>
  <si>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</si>
  <si>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</si>
  <si>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</si>
  <si>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</si>
  <si>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</si>
  <si>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</si>
  <si>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</si>
  <si>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</si>
  <si>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</si>
  <si>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</si>
  <si>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</si>
  <si>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</si>
  <si>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</si>
  <si>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</si>
  <si>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</si>
  <si>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</si>
  <si>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</si>
  <si>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</si>
  <si>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</si>
  <si>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</si>
  <si>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</si>
  <si>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</si>
  <si>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</si>
  <si>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</si>
  <si>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</si>
  <si>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</si>
  <si>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</si>
  <si>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</si>
  <si>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</si>
  <si>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</si>
  <si>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</si>
  <si>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</si>
  <si>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</si>
  <si>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</si>
  <si>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</si>
  <si>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</si>
  <si>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</si>
  <si>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</si>
  <si>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</si>
  <si>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</si>
  <si>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</si>
  <si>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</si>
  <si>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</si>
  <si>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</si>
  <si>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</si>
  <si>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</si>
  <si>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</si>
  <si>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</si>
  <si>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</si>
  <si>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</si>
  <si>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</si>
  <si>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</si>
  <si>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</si>
  <si>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</si>
  <si>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</si>
  <si>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</si>
  <si>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</si>
  <si>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</si>
  <si>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</si>
  <si>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</si>
  <si>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</si>
  <si>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</si>
  <si>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</si>
  <si>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</si>
  <si>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</si>
  <si>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</si>
  <si>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</si>
  <si>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</si>
  <si>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</si>
  <si>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</si>
  <si>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</si>
  <si>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</si>
  <si>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</si>
  <si>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</si>
  <si>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</si>
  <si>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</si>
  <si>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</si>
  <si>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</si>
  <si>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</si>
  <si>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</si>
  <si>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</si>
  <si>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</si>
  <si>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</si>
  <si>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</si>
  <si>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</si>
  <si>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</si>
  <si>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</si>
  <si>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</si>
  <si>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</si>
  <si>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</si>
  <si>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</si>
  <si>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</si>
  <si>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</si>
  <si>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</si>
  <si>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</si>
  <si>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</si>
  <si>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</si>
  <si>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</si>
  <si>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</si>
  <si>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</si>
  <si>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</si>
  <si>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</si>
  <si>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</si>
  <si>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</si>
  <si>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</si>
  <si>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</si>
  <si>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</si>
  <si>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</si>
  <si>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</si>
  <si>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</si>
  <si>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</si>
  <si>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</si>
  <si>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</si>
  <si>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G/III/1 Megszűnés miatt átvett lekötött betétek könyv szerinti értéke és változása</t>
  </si>
  <si>
    <t>G/III/2 Megszűnés miatt átvett egyéb pénzeszközök könyv szerinti értéke és változása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</si>
  <si>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</si>
  <si>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</si>
  <si>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</si>
  <si>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</si>
  <si>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</si>
  <si>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</si>
  <si>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</si>
  <si>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</si>
  <si>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</si>
  <si>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</si>
  <si>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</si>
  <si>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</si>
  <si>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</si>
  <si>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</si>
  <si>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</si>
  <si>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</si>
  <si>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</si>
  <si>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</si>
  <si>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</si>
  <si>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</si>
  <si>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</si>
  <si>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</si>
  <si>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</si>
  <si>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</si>
  <si>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</si>
  <si>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</si>
  <si>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</si>
  <si>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</si>
  <si>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</si>
  <si>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</si>
  <si>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</si>
  <si>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</si>
  <si>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</si>
  <si>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</si>
  <si>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</si>
  <si>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</si>
  <si>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</si>
  <si>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</si>
  <si>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</si>
  <si>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</si>
  <si>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</si>
  <si>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</si>
  <si>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</si>
  <si>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</si>
  <si>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</si>
  <si>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</si>
  <si>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</si>
  <si>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</si>
  <si>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</si>
  <si>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</si>
  <si>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</si>
  <si>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</si>
  <si>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</si>
  <si>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</si>
  <si>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</si>
  <si>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</si>
  <si>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</si>
  <si>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</si>
  <si>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</si>
  <si>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</si>
  <si>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</si>
  <si>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</si>
  <si>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H/III/7 Munkáltató által korengedményes nyugdíjhoz megfizetett hozzájárulás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</si>
  <si>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</si>
  <si>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</si>
  <si>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</si>
  <si>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</si>
  <si>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</si>
  <si>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</si>
  <si>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</si>
  <si>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</si>
  <si>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</si>
  <si>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</si>
  <si>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</si>
  <si>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13/A1 -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</si>
  <si>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</si>
  <si>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</si>
  <si>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</si>
  <si>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</si>
  <si>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</si>
  <si>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</si>
  <si>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</si>
  <si>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</si>
  <si>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</si>
  <si>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</si>
  <si>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</si>
  <si>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</si>
  <si>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</si>
  <si>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</si>
  <si>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</si>
  <si>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</si>
  <si>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</si>
  <si>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</si>
  <si>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</si>
  <si>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</si>
  <si>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</si>
  <si>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</si>
  <si>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</si>
  <si>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</si>
  <si>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</si>
  <si>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</si>
  <si>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</si>
  <si>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</si>
  <si>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</si>
  <si>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</si>
  <si>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</si>
  <si>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</si>
  <si>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</si>
  <si>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</si>
  <si>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</si>
  <si>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</si>
  <si>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</si>
  <si>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</si>
  <si>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</si>
  <si>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</si>
  <si>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</si>
  <si>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</si>
  <si>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</si>
  <si>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</si>
  <si>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ÖNKORMÁNYZAT</t>
  </si>
  <si>
    <t>HIVATAL</t>
  </si>
  <si>
    <t>ÓVODA</t>
  </si>
  <si>
    <t>BÖLCSŐDE</t>
  </si>
  <si>
    <t>KÖNYVTÁR és MŰVHÁZ</t>
  </si>
  <si>
    <t>KONSZOLIDÁLT ÖSSZEG</t>
  </si>
  <si>
    <t>NATÜ</t>
  </si>
  <si>
    <t>KONSZOLIDÁLÁS ELŐTTI ÖSSZEG</t>
  </si>
  <si>
    <t>KONSZOLIDÁLÁS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</si>
</sst>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2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3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5" fillId="0" borderId="0" xfId="0" applyFont="1" applyFill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0" fontId="0" fillId="3" borderId="0" xfId="0" applyFill="1"/>
    <xf numFmtId="0" fontId="5" fillId="4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3" fontId="1" fillId="0" borderId="0" xfId="0" applyNumberFormat="1" applyFont="1" applyAlignment="1">
      <alignment horizontal="right" vertical="top" wrapText="1"/>
    </xf>
    <xf numFmtId="3" fontId="10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12" fillId="0" borderId="0" xfId="0" applyNumberFormat="1" applyFont="1"/>
    <xf numFmtId="0" fontId="14" fillId="0" borderId="0" xfId="0" applyFont="1" applyFill="1" applyAlignment="1">
      <alignment horizontal="center" vertical="top" wrapText="1"/>
    </xf>
    <xf numFmtId="0" fontId="14" fillId="4" borderId="0" xfId="0" applyFont="1" applyFill="1" applyAlignment="1">
      <alignment horizontal="center" vertical="top" wrapText="1"/>
    </xf>
    <xf numFmtId="3" fontId="15" fillId="5" borderId="0" xfId="0" applyNumberFormat="1" applyFont="1" applyFill="1" applyAlignment="1">
      <alignment horizontal="center"/>
    </xf>
    <xf numFmtId="3" fontId="12" fillId="6" borderId="0" xfId="0" applyNumberFormat="1" applyFont="1" applyFill="1" applyAlignment="1"/>
    <xf numFmtId="0" fontId="15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12" fillId="6" borderId="0" xfId="0" applyNumberFormat="1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15" fillId="9" borderId="0" xfId="0" applyFont="1" applyFill="1" applyAlignment="1">
      <alignment horizontal="center"/>
    </xf>
    <xf numFmtId="0" fontId="8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3" fontId="12" fillId="6" borderId="0" xfId="0" applyNumberFormat="1" applyFont="1" applyFill="1"/>
    <xf numFmtId="0" fontId="0" fillId="10" borderId="0" xfId="0" applyFill="1"/>
    <xf numFmtId="3" fontId="0" fillId="11" borderId="0" xfId="0" applyNumberFormat="1" applyFill="1"/>
    <xf numFmtId="0" fontId="5" fillId="0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3" fontId="6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3" fontId="6" fillId="13" borderId="0" xfId="0" applyNumberFormat="1" applyFont="1" applyFill="1" applyAlignment="1">
      <alignment horizontal="right" vertical="top" wrapText="1"/>
    </xf>
    <xf numFmtId="3" fontId="7" fillId="13" borderId="0" xfId="0" applyNumberFormat="1" applyFont="1" applyFill="1" applyAlignment="1">
      <alignment horizontal="right" vertical="top" wrapText="1"/>
    </xf>
    <xf numFmtId="3" fontId="9" fillId="13" borderId="0" xfId="0" applyNumberFormat="1" applyFont="1" applyFill="1" applyAlignment="1">
      <alignment horizontal="right" vertical="top" wrapText="1"/>
    </xf>
    <xf numFmtId="3" fontId="12" fillId="13" borderId="0" xfId="0" applyNumberFormat="1" applyFont="1" applyFill="1"/>
    <xf numFmtId="3" fontId="0" fillId="13" borderId="0" xfId="0" applyNumberFormat="1" applyFill="1"/>
    <xf numFmtId="0" fontId="5" fillId="2" borderId="0" xfId="0" applyFont="1" applyFill="1" applyAlignment="1">
      <alignment horizontal="center" vertical="top" wrapText="1"/>
    </xf>
    <xf numFmtId="0" fontId="0" fillId="0" borderId="0" xfId="0"/>
    <xf numFmtId="0" fontId="13" fillId="12" borderId="0" xfId="0" applyFont="1" applyFill="1" applyAlignment="1">
      <alignment horizontal="center" vertical="top" wrapText="1"/>
    </xf>
    <xf numFmtId="0" fontId="12" fillId="12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"/>
  <sheetViews>
    <sheetView workbookViewId="0">
      <pane ySplit="3" topLeftCell="A10" activePane="bottomLeft" state="frozen"/>
      <selection pane="bottomLeft" activeCell="J271" sqref="J271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24.5703125" customWidth="1"/>
  </cols>
  <sheetData>
    <row r="1" spans="1:10" ht="18" customHeight="1" x14ac:dyDescent="0.2">
      <c r="A1" s="51" t="s">
        <v>4</v>
      </c>
      <c r="B1" s="52"/>
      <c r="C1" s="52"/>
      <c r="D1" s="13"/>
      <c r="E1" s="13"/>
      <c r="F1" s="13"/>
      <c r="G1" s="13"/>
      <c r="H1" s="13"/>
      <c r="I1" s="13"/>
      <c r="J1" s="13"/>
    </row>
    <row r="2" spans="1:10" ht="15" x14ac:dyDescent="0.2">
      <c r="A2" s="3" t="s">
        <v>5</v>
      </c>
      <c r="B2" s="3" t="s">
        <v>6</v>
      </c>
      <c r="C2" s="18" t="s">
        <v>1212</v>
      </c>
      <c r="D2" s="19" t="s">
        <v>1213</v>
      </c>
      <c r="E2" s="20" t="s">
        <v>1214</v>
      </c>
      <c r="F2" s="22" t="s">
        <v>1215</v>
      </c>
      <c r="G2" s="25" t="s">
        <v>1216</v>
      </c>
      <c r="H2" s="26" t="s">
        <v>1218</v>
      </c>
      <c r="I2" s="23"/>
      <c r="J2" s="24" t="s">
        <v>1217</v>
      </c>
    </row>
    <row r="3" spans="1:10" ht="15" x14ac:dyDescent="0.2">
      <c r="A3" s="3"/>
      <c r="B3" s="3"/>
      <c r="C3" s="13"/>
      <c r="D3" s="13"/>
      <c r="E3" s="13"/>
      <c r="F3" s="13"/>
      <c r="G3" s="13"/>
      <c r="H3" s="13"/>
      <c r="I3" s="13"/>
      <c r="J3" s="13"/>
    </row>
    <row r="4" spans="1:10" ht="25.5" x14ac:dyDescent="0.2">
      <c r="A4" s="2" t="s">
        <v>7</v>
      </c>
      <c r="B4" s="1" t="s">
        <v>8</v>
      </c>
      <c r="C4" s="16">
        <v>0</v>
      </c>
      <c r="D4" s="16">
        <v>98863363</v>
      </c>
      <c r="E4" s="16">
        <v>149052416</v>
      </c>
      <c r="F4" s="16">
        <v>36494758</v>
      </c>
      <c r="G4" s="16">
        <v>19894649</v>
      </c>
      <c r="H4" s="16">
        <v>9609430</v>
      </c>
      <c r="J4" s="16">
        <f>+C4+D4+E4+F4+G4+H4</f>
        <v>313914616</v>
      </c>
    </row>
    <row r="5" spans="1:10" x14ac:dyDescent="0.2">
      <c r="A5" s="2" t="s">
        <v>1</v>
      </c>
      <c r="B5" s="1" t="s">
        <v>9</v>
      </c>
      <c r="C5" s="9">
        <v>0</v>
      </c>
      <c r="D5" s="9">
        <v>14947000</v>
      </c>
      <c r="E5" s="14">
        <v>10261124</v>
      </c>
      <c r="F5" s="14">
        <v>1786239</v>
      </c>
      <c r="G5" s="14">
        <v>1550000</v>
      </c>
      <c r="H5" s="14">
        <v>0</v>
      </c>
      <c r="J5" s="16">
        <f t="shared" ref="J5:J68" si="0">+C5+D5+E5+F5+G5+H5</f>
        <v>28544363</v>
      </c>
    </row>
    <row r="6" spans="1:10" x14ac:dyDescent="0.2">
      <c r="A6" s="2" t="s">
        <v>2</v>
      </c>
      <c r="B6" s="1" t="s">
        <v>10</v>
      </c>
      <c r="C6" s="9">
        <v>0</v>
      </c>
      <c r="D6" s="9">
        <v>8112400</v>
      </c>
      <c r="E6" s="14">
        <v>0</v>
      </c>
      <c r="F6" s="14">
        <v>0</v>
      </c>
      <c r="G6" s="14">
        <v>0</v>
      </c>
      <c r="H6" s="14">
        <v>0</v>
      </c>
      <c r="J6" s="16">
        <f t="shared" si="0"/>
        <v>8112400</v>
      </c>
    </row>
    <row r="7" spans="1:10" ht="25.5" x14ac:dyDescent="0.2">
      <c r="A7" s="2" t="s">
        <v>3</v>
      </c>
      <c r="B7" s="1" t="s">
        <v>11</v>
      </c>
      <c r="C7" s="9">
        <v>0</v>
      </c>
      <c r="D7" s="9">
        <v>0</v>
      </c>
      <c r="E7" s="14">
        <v>308330</v>
      </c>
      <c r="F7" s="14">
        <v>0</v>
      </c>
      <c r="G7" s="14">
        <v>0</v>
      </c>
      <c r="H7" s="14">
        <v>54026</v>
      </c>
      <c r="J7" s="16">
        <f t="shared" si="0"/>
        <v>362356</v>
      </c>
    </row>
    <row r="8" spans="1:10" x14ac:dyDescent="0.2">
      <c r="A8" s="2" t="s">
        <v>12</v>
      </c>
      <c r="B8" s="1" t="s">
        <v>13</v>
      </c>
      <c r="C8" s="9">
        <v>0</v>
      </c>
      <c r="D8" s="9">
        <v>0</v>
      </c>
      <c r="E8" s="14">
        <v>0</v>
      </c>
      <c r="F8" s="14">
        <v>0</v>
      </c>
      <c r="G8" s="14">
        <v>0</v>
      </c>
      <c r="H8" s="14">
        <v>0</v>
      </c>
      <c r="J8" s="16">
        <f t="shared" si="0"/>
        <v>0</v>
      </c>
    </row>
    <row r="9" spans="1:10" x14ac:dyDescent="0.2">
      <c r="A9" s="2" t="s">
        <v>14</v>
      </c>
      <c r="B9" s="1" t="s">
        <v>15</v>
      </c>
      <c r="C9" s="9">
        <v>0</v>
      </c>
      <c r="D9" s="9">
        <v>1347000</v>
      </c>
      <c r="E9" s="14">
        <v>953546</v>
      </c>
      <c r="F9" s="14">
        <v>0</v>
      </c>
      <c r="G9" s="14">
        <v>0</v>
      </c>
      <c r="H9" s="14">
        <v>0</v>
      </c>
      <c r="J9" s="16">
        <f t="shared" si="0"/>
        <v>2300546</v>
      </c>
    </row>
    <row r="10" spans="1:10" x14ac:dyDescent="0.2">
      <c r="A10" s="2" t="s">
        <v>16</v>
      </c>
      <c r="B10" s="1" t="s">
        <v>17</v>
      </c>
      <c r="C10" s="9">
        <v>0</v>
      </c>
      <c r="D10" s="9">
        <v>4704412</v>
      </c>
      <c r="E10" s="14">
        <v>9431983</v>
      </c>
      <c r="F10" s="14">
        <v>2396500</v>
      </c>
      <c r="G10" s="14">
        <v>1007400</v>
      </c>
      <c r="H10" s="14">
        <v>1362068</v>
      </c>
      <c r="J10" s="16">
        <f t="shared" si="0"/>
        <v>18902363</v>
      </c>
    </row>
    <row r="11" spans="1:10" x14ac:dyDescent="0.2">
      <c r="A11" s="2" t="s">
        <v>18</v>
      </c>
      <c r="B11" s="1" t="s">
        <v>19</v>
      </c>
      <c r="C11" s="9">
        <v>0</v>
      </c>
      <c r="D11" s="9">
        <v>0</v>
      </c>
      <c r="E11" s="14">
        <v>0</v>
      </c>
      <c r="F11" s="14">
        <v>0</v>
      </c>
      <c r="G11" s="14">
        <v>0</v>
      </c>
      <c r="H11" s="14">
        <v>0</v>
      </c>
      <c r="J11" s="16">
        <f t="shared" si="0"/>
        <v>0</v>
      </c>
    </row>
    <row r="12" spans="1:10" x14ac:dyDescent="0.2">
      <c r="A12" s="2" t="s">
        <v>20</v>
      </c>
      <c r="B12" s="1" t="s">
        <v>21</v>
      </c>
      <c r="C12" s="9">
        <v>0</v>
      </c>
      <c r="D12" s="9">
        <v>1223546</v>
      </c>
      <c r="E12" s="14">
        <v>611538</v>
      </c>
      <c r="F12" s="14">
        <v>172186</v>
      </c>
      <c r="G12" s="14">
        <v>117484</v>
      </c>
      <c r="H12" s="14">
        <v>10216</v>
      </c>
      <c r="J12" s="16">
        <f t="shared" si="0"/>
        <v>2134970</v>
      </c>
    </row>
    <row r="13" spans="1:10" x14ac:dyDescent="0.2">
      <c r="A13" s="2" t="s">
        <v>22</v>
      </c>
      <c r="B13" s="1" t="s">
        <v>23</v>
      </c>
      <c r="C13" s="9">
        <v>0</v>
      </c>
      <c r="D13" s="9">
        <v>843390</v>
      </c>
      <c r="E13" s="14">
        <v>40000</v>
      </c>
      <c r="F13" s="14">
        <v>0</v>
      </c>
      <c r="G13" s="14">
        <v>0</v>
      </c>
      <c r="H13" s="14">
        <v>0</v>
      </c>
      <c r="J13" s="16">
        <f t="shared" si="0"/>
        <v>883390</v>
      </c>
    </row>
    <row r="14" spans="1:10" x14ac:dyDescent="0.2">
      <c r="A14" s="2" t="s">
        <v>24</v>
      </c>
      <c r="B14" s="1" t="s">
        <v>25</v>
      </c>
      <c r="C14" s="9">
        <v>0</v>
      </c>
      <c r="D14" s="9">
        <v>0</v>
      </c>
      <c r="E14" s="14">
        <v>0</v>
      </c>
      <c r="F14" s="14">
        <v>0</v>
      </c>
      <c r="G14" s="14">
        <v>0</v>
      </c>
      <c r="H14" s="14">
        <v>0</v>
      </c>
      <c r="J14" s="16">
        <f t="shared" si="0"/>
        <v>0</v>
      </c>
    </row>
    <row r="15" spans="1:10" x14ac:dyDescent="0.2">
      <c r="A15" s="2" t="s">
        <v>26</v>
      </c>
      <c r="B15" s="1" t="s">
        <v>27</v>
      </c>
      <c r="C15" s="9">
        <v>0</v>
      </c>
      <c r="D15" s="9">
        <v>500000</v>
      </c>
      <c r="E15" s="14">
        <v>0</v>
      </c>
      <c r="F15" s="14">
        <v>0</v>
      </c>
      <c r="G15" s="14">
        <v>0</v>
      </c>
      <c r="H15" s="14">
        <v>0</v>
      </c>
      <c r="J15" s="16">
        <f t="shared" si="0"/>
        <v>500000</v>
      </c>
    </row>
    <row r="16" spans="1:10" ht="25.5" x14ac:dyDescent="0.2">
      <c r="A16" s="2" t="s">
        <v>0</v>
      </c>
      <c r="B16" s="1" t="s">
        <v>28</v>
      </c>
      <c r="C16" s="16">
        <v>0</v>
      </c>
      <c r="D16" s="16">
        <v>6760020</v>
      </c>
      <c r="E16" s="16">
        <v>1458771</v>
      </c>
      <c r="F16" s="16">
        <v>429796</v>
      </c>
      <c r="G16" s="16">
        <v>199271</v>
      </c>
      <c r="H16" s="16">
        <v>203821</v>
      </c>
      <c r="J16" s="16">
        <f t="shared" si="0"/>
        <v>9051679</v>
      </c>
    </row>
    <row r="17" spans="1:10" x14ac:dyDescent="0.2">
      <c r="A17" s="2" t="s">
        <v>29</v>
      </c>
      <c r="B17" s="1" t="s">
        <v>30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J17" s="16">
        <f t="shared" si="0"/>
        <v>0</v>
      </c>
    </row>
    <row r="18" spans="1:10" ht="25.5" x14ac:dyDescent="0.2">
      <c r="A18" s="2" t="s">
        <v>31</v>
      </c>
      <c r="B18" s="1" t="s">
        <v>32</v>
      </c>
      <c r="C18" s="16">
        <v>0</v>
      </c>
      <c r="D18" s="16">
        <v>137301131</v>
      </c>
      <c r="E18" s="16">
        <v>172117708</v>
      </c>
      <c r="F18" s="16">
        <v>41279479</v>
      </c>
      <c r="G18" s="16">
        <v>22768804</v>
      </c>
      <c r="H18" s="16">
        <v>11239561</v>
      </c>
      <c r="J18" s="16">
        <f t="shared" si="0"/>
        <v>384706683</v>
      </c>
    </row>
    <row r="19" spans="1:10" x14ac:dyDescent="0.2">
      <c r="A19" s="2" t="s">
        <v>33</v>
      </c>
      <c r="B19" s="1" t="s">
        <v>34</v>
      </c>
      <c r="C19" s="9">
        <v>20755536</v>
      </c>
      <c r="D19" s="9">
        <v>0</v>
      </c>
      <c r="E19" s="14">
        <v>0</v>
      </c>
      <c r="F19" s="14">
        <v>0</v>
      </c>
      <c r="G19" s="14">
        <v>0</v>
      </c>
      <c r="H19" s="14">
        <v>0</v>
      </c>
      <c r="J19" s="16">
        <f t="shared" si="0"/>
        <v>20755536</v>
      </c>
    </row>
    <row r="20" spans="1:10" ht="38.25" x14ac:dyDescent="0.2">
      <c r="A20" s="2" t="s">
        <v>35</v>
      </c>
      <c r="B20" s="1" t="s">
        <v>36</v>
      </c>
      <c r="C20" s="16">
        <v>2166422</v>
      </c>
      <c r="D20" s="16">
        <v>2620919</v>
      </c>
      <c r="E20" s="16">
        <v>356144</v>
      </c>
      <c r="F20" s="16">
        <v>38726</v>
      </c>
      <c r="G20" s="16">
        <v>888838</v>
      </c>
      <c r="H20" s="16">
        <v>564349</v>
      </c>
      <c r="J20" s="16">
        <f t="shared" si="0"/>
        <v>6635398</v>
      </c>
    </row>
    <row r="21" spans="1:10" x14ac:dyDescent="0.2">
      <c r="A21" s="2" t="s">
        <v>37</v>
      </c>
      <c r="B21" s="1" t="s">
        <v>38</v>
      </c>
      <c r="C21" s="9">
        <v>10490378</v>
      </c>
      <c r="D21" s="9">
        <v>1443082</v>
      </c>
      <c r="E21" s="14">
        <v>545656</v>
      </c>
      <c r="F21" s="14">
        <v>142191</v>
      </c>
      <c r="G21" s="14">
        <v>1142805</v>
      </c>
      <c r="H21" s="14">
        <v>82255</v>
      </c>
      <c r="J21" s="16">
        <f t="shared" si="0"/>
        <v>13846367</v>
      </c>
    </row>
    <row r="22" spans="1:10" x14ac:dyDescent="0.2">
      <c r="A22" s="2" t="s">
        <v>39</v>
      </c>
      <c r="B22" s="1" t="s">
        <v>40</v>
      </c>
      <c r="C22" s="9">
        <v>33412336</v>
      </c>
      <c r="D22" s="9">
        <v>4064001</v>
      </c>
      <c r="E22" s="14">
        <v>901800</v>
      </c>
      <c r="F22" s="14">
        <v>180917</v>
      </c>
      <c r="G22" s="14">
        <v>2031643</v>
      </c>
      <c r="H22" s="14">
        <v>646604</v>
      </c>
      <c r="J22" s="16">
        <f t="shared" si="0"/>
        <v>41237301</v>
      </c>
    </row>
    <row r="23" spans="1:10" x14ac:dyDescent="0.2">
      <c r="A23" s="5" t="s">
        <v>41</v>
      </c>
      <c r="B23" s="6" t="s">
        <v>42</v>
      </c>
      <c r="C23" s="10">
        <v>33412336</v>
      </c>
      <c r="D23" s="10">
        <v>141365132</v>
      </c>
      <c r="E23" s="15">
        <v>173019508</v>
      </c>
      <c r="F23" s="15">
        <v>41460396</v>
      </c>
      <c r="G23" s="15">
        <v>24800447</v>
      </c>
      <c r="H23" s="15">
        <v>11886165</v>
      </c>
      <c r="J23" s="17">
        <f t="shared" si="0"/>
        <v>425943984</v>
      </c>
    </row>
    <row r="24" spans="1:10" ht="25.5" x14ac:dyDescent="0.2">
      <c r="A24" s="5" t="s">
        <v>43</v>
      </c>
      <c r="B24" s="27" t="s">
        <v>44</v>
      </c>
      <c r="C24" s="28">
        <v>7866057</v>
      </c>
      <c r="D24" s="28">
        <v>32803580</v>
      </c>
      <c r="E24" s="29">
        <v>40708798</v>
      </c>
      <c r="F24" s="29">
        <v>9646623</v>
      </c>
      <c r="G24" s="29">
        <v>5945405</v>
      </c>
      <c r="H24" s="29">
        <v>2696579</v>
      </c>
      <c r="I24" s="30"/>
      <c r="J24" s="31">
        <f t="shared" si="0"/>
        <v>99667042</v>
      </c>
    </row>
    <row r="25" spans="1:10" x14ac:dyDescent="0.2">
      <c r="A25" s="2" t="s">
        <v>45</v>
      </c>
      <c r="B25" s="1" t="s">
        <v>46</v>
      </c>
      <c r="C25" s="9">
        <v>5253935</v>
      </c>
      <c r="D25" s="9">
        <v>29306389</v>
      </c>
      <c r="E25" s="14">
        <v>33924246</v>
      </c>
      <c r="F25" s="14">
        <v>8874007</v>
      </c>
      <c r="G25" s="14">
        <v>5071414</v>
      </c>
      <c r="H25" s="14">
        <v>2389293</v>
      </c>
      <c r="J25" s="16">
        <f t="shared" si="0"/>
        <v>84819284</v>
      </c>
    </row>
    <row r="26" spans="1:10" x14ac:dyDescent="0.2">
      <c r="A26" s="2" t="s">
        <v>47</v>
      </c>
      <c r="B26" s="1" t="s">
        <v>48</v>
      </c>
      <c r="C26" s="9">
        <v>0</v>
      </c>
      <c r="D26" s="9">
        <v>1102000</v>
      </c>
      <c r="E26" s="14">
        <v>3151000</v>
      </c>
      <c r="F26" s="14">
        <v>0</v>
      </c>
      <c r="G26" s="14">
        <v>0</v>
      </c>
      <c r="H26" s="14">
        <v>0</v>
      </c>
      <c r="J26" s="16">
        <f t="shared" si="0"/>
        <v>4253000</v>
      </c>
    </row>
    <row r="27" spans="1:10" x14ac:dyDescent="0.2">
      <c r="A27" s="2" t="s">
        <v>49</v>
      </c>
      <c r="B27" s="1" t="s">
        <v>50</v>
      </c>
      <c r="C27" s="9">
        <v>0</v>
      </c>
      <c r="D27" s="9">
        <v>0</v>
      </c>
      <c r="E27" s="14">
        <v>0</v>
      </c>
      <c r="F27" s="14">
        <v>0</v>
      </c>
      <c r="G27" s="14">
        <v>0</v>
      </c>
      <c r="H27" s="14">
        <v>0</v>
      </c>
      <c r="J27" s="16">
        <f t="shared" si="0"/>
        <v>0</v>
      </c>
    </row>
    <row r="28" spans="1:10" x14ac:dyDescent="0.2">
      <c r="A28" s="2" t="s">
        <v>51</v>
      </c>
      <c r="B28" s="1" t="s">
        <v>52</v>
      </c>
      <c r="C28" s="9">
        <v>1777158</v>
      </c>
      <c r="D28" s="9">
        <v>1207604</v>
      </c>
      <c r="E28" s="14">
        <v>1523077</v>
      </c>
      <c r="F28" s="14">
        <v>378884</v>
      </c>
      <c r="G28" s="14">
        <v>476589</v>
      </c>
      <c r="H28" s="14">
        <v>148347</v>
      </c>
      <c r="J28" s="16">
        <f t="shared" si="0"/>
        <v>5511659</v>
      </c>
    </row>
    <row r="29" spans="1:10" x14ac:dyDescent="0.2">
      <c r="A29" s="2" t="s">
        <v>53</v>
      </c>
      <c r="B29" s="1" t="s">
        <v>54</v>
      </c>
      <c r="C29" s="9">
        <v>0</v>
      </c>
      <c r="D29" s="9">
        <v>25272</v>
      </c>
      <c r="E29" s="14">
        <v>471733</v>
      </c>
      <c r="F29" s="14">
        <v>0</v>
      </c>
      <c r="G29" s="14">
        <v>0</v>
      </c>
      <c r="H29" s="14">
        <v>0</v>
      </c>
      <c r="J29" s="16">
        <f t="shared" si="0"/>
        <v>497005</v>
      </c>
    </row>
    <row r="30" spans="1:10" ht="38.25" x14ac:dyDescent="0.2">
      <c r="A30" s="2" t="s">
        <v>55</v>
      </c>
      <c r="B30" s="1" t="s">
        <v>56</v>
      </c>
      <c r="C30" s="16">
        <v>0</v>
      </c>
      <c r="D30" s="16">
        <v>0</v>
      </c>
      <c r="E30" s="16">
        <v>47916</v>
      </c>
      <c r="F30" s="16">
        <v>0</v>
      </c>
      <c r="G30" s="16">
        <v>0</v>
      </c>
      <c r="H30" s="16">
        <v>0</v>
      </c>
      <c r="J30" s="16">
        <f t="shared" si="0"/>
        <v>47916</v>
      </c>
    </row>
    <row r="31" spans="1:10" ht="25.5" x14ac:dyDescent="0.2">
      <c r="A31" s="2" t="s">
        <v>57</v>
      </c>
      <c r="B31" s="1" t="s">
        <v>58</v>
      </c>
      <c r="C31" s="9">
        <v>834964</v>
      </c>
      <c r="D31" s="9">
        <v>1162315</v>
      </c>
      <c r="E31" s="14">
        <v>1590826</v>
      </c>
      <c r="F31" s="14">
        <v>393732</v>
      </c>
      <c r="G31" s="14">
        <v>397402</v>
      </c>
      <c r="H31" s="14">
        <v>158939</v>
      </c>
      <c r="J31" s="16">
        <f t="shared" si="0"/>
        <v>4538178</v>
      </c>
    </row>
    <row r="32" spans="1:10" x14ac:dyDescent="0.2">
      <c r="A32" s="2" t="s">
        <v>59</v>
      </c>
      <c r="B32" s="1" t="s">
        <v>60</v>
      </c>
      <c r="C32" s="9">
        <v>43300</v>
      </c>
      <c r="D32" s="9">
        <v>241090</v>
      </c>
      <c r="E32" s="14">
        <v>209303</v>
      </c>
      <c r="F32" s="14">
        <v>254948</v>
      </c>
      <c r="G32" s="14">
        <v>1137945</v>
      </c>
      <c r="H32" s="14">
        <v>13233</v>
      </c>
      <c r="J32" s="16">
        <f t="shared" si="0"/>
        <v>1899819</v>
      </c>
    </row>
    <row r="33" spans="1:10" x14ac:dyDescent="0.2">
      <c r="A33" s="2" t="s">
        <v>61</v>
      </c>
      <c r="B33" s="1" t="s">
        <v>62</v>
      </c>
      <c r="C33" s="9">
        <v>2167501</v>
      </c>
      <c r="D33" s="9">
        <v>2248426</v>
      </c>
      <c r="E33" s="14">
        <v>6083128</v>
      </c>
      <c r="F33" s="14">
        <v>1909793</v>
      </c>
      <c r="G33" s="14">
        <v>1506010</v>
      </c>
      <c r="H33" s="14">
        <v>2879558</v>
      </c>
      <c r="J33" s="16">
        <f t="shared" si="0"/>
        <v>16794416</v>
      </c>
    </row>
    <row r="34" spans="1:10" x14ac:dyDescent="0.2">
      <c r="A34" s="2" t="s">
        <v>63</v>
      </c>
      <c r="B34" s="1" t="s">
        <v>64</v>
      </c>
      <c r="C34" s="9">
        <v>0</v>
      </c>
      <c r="D34" s="9">
        <v>0</v>
      </c>
      <c r="E34" s="14">
        <v>0</v>
      </c>
      <c r="F34" s="14">
        <v>0</v>
      </c>
      <c r="G34" s="14">
        <v>0</v>
      </c>
      <c r="H34" s="14">
        <v>0</v>
      </c>
      <c r="J34" s="16">
        <f t="shared" si="0"/>
        <v>0</v>
      </c>
    </row>
    <row r="35" spans="1:10" x14ac:dyDescent="0.2">
      <c r="A35" s="2" t="s">
        <v>65</v>
      </c>
      <c r="B35" s="1" t="s">
        <v>66</v>
      </c>
      <c r="C35" s="9">
        <v>2210801</v>
      </c>
      <c r="D35" s="9">
        <v>2489516</v>
      </c>
      <c r="E35" s="14">
        <v>6292431</v>
      </c>
      <c r="F35" s="14">
        <v>2164741</v>
      </c>
      <c r="G35" s="14">
        <v>2643955</v>
      </c>
      <c r="H35" s="14">
        <v>2892791</v>
      </c>
      <c r="J35" s="16">
        <f t="shared" si="0"/>
        <v>18694235</v>
      </c>
    </row>
    <row r="36" spans="1:10" ht="25.5" x14ac:dyDescent="0.2">
      <c r="A36" s="2" t="s">
        <v>67</v>
      </c>
      <c r="B36" s="1" t="s">
        <v>68</v>
      </c>
      <c r="C36" s="9">
        <v>1485000</v>
      </c>
      <c r="D36" s="9">
        <v>4915843</v>
      </c>
      <c r="E36" s="14">
        <v>134310</v>
      </c>
      <c r="F36" s="14">
        <v>81794</v>
      </c>
      <c r="G36" s="14">
        <v>494380</v>
      </c>
      <c r="H36" s="14">
        <v>11077</v>
      </c>
      <c r="J36" s="16">
        <f t="shared" si="0"/>
        <v>7122404</v>
      </c>
    </row>
    <row r="37" spans="1:10" x14ac:dyDescent="0.2">
      <c r="A37" s="2" t="s">
        <v>69</v>
      </c>
      <c r="B37" s="1" t="s">
        <v>70</v>
      </c>
      <c r="C37" s="9">
        <v>0</v>
      </c>
      <c r="D37" s="9">
        <v>1092564</v>
      </c>
      <c r="E37" s="14">
        <v>448810</v>
      </c>
      <c r="F37" s="14">
        <v>44339</v>
      </c>
      <c r="G37" s="14">
        <v>313646</v>
      </c>
      <c r="H37" s="14">
        <v>0</v>
      </c>
      <c r="J37" s="16">
        <f t="shared" si="0"/>
        <v>1899359</v>
      </c>
    </row>
    <row r="38" spans="1:10" x14ac:dyDescent="0.2">
      <c r="A38" s="2" t="s">
        <v>71</v>
      </c>
      <c r="B38" s="1" t="s">
        <v>72</v>
      </c>
      <c r="C38" s="9">
        <v>1485000</v>
      </c>
      <c r="D38" s="9">
        <v>6008407</v>
      </c>
      <c r="E38" s="14">
        <v>583120</v>
      </c>
      <c r="F38" s="14">
        <v>126133</v>
      </c>
      <c r="G38" s="14">
        <v>808026</v>
      </c>
      <c r="H38" s="14">
        <v>11077</v>
      </c>
      <c r="J38" s="16">
        <f t="shared" si="0"/>
        <v>9021763</v>
      </c>
    </row>
    <row r="39" spans="1:10" x14ac:dyDescent="0.2">
      <c r="A39" s="2" t="s">
        <v>73</v>
      </c>
      <c r="B39" s="1" t="s">
        <v>74</v>
      </c>
      <c r="C39" s="9">
        <v>17001082</v>
      </c>
      <c r="D39" s="9">
        <v>2596015</v>
      </c>
      <c r="E39" s="14">
        <v>11173391</v>
      </c>
      <c r="F39" s="14">
        <v>2253812</v>
      </c>
      <c r="G39" s="14">
        <v>3500752</v>
      </c>
      <c r="H39" s="14">
        <v>237234</v>
      </c>
      <c r="J39" s="16">
        <f t="shared" si="0"/>
        <v>36762286</v>
      </c>
    </row>
    <row r="40" spans="1:10" x14ac:dyDescent="0.2">
      <c r="A40" s="2" t="s">
        <v>75</v>
      </c>
      <c r="B40" s="1" t="s">
        <v>76</v>
      </c>
      <c r="C40" s="9">
        <v>43325553</v>
      </c>
      <c r="D40" s="9">
        <v>0</v>
      </c>
      <c r="E40" s="14">
        <v>37433075</v>
      </c>
      <c r="F40" s="14">
        <v>2331748</v>
      </c>
      <c r="G40" s="14">
        <v>0</v>
      </c>
      <c r="H40" s="14">
        <v>0</v>
      </c>
      <c r="J40" s="16">
        <f t="shared" si="0"/>
        <v>83090376</v>
      </c>
    </row>
    <row r="41" spans="1:10" x14ac:dyDescent="0.2">
      <c r="A41" s="2" t="s">
        <v>77</v>
      </c>
      <c r="B41" s="1" t="s">
        <v>78</v>
      </c>
      <c r="C41" s="9">
        <v>2309270</v>
      </c>
      <c r="D41" s="9">
        <v>3372514</v>
      </c>
      <c r="E41" s="14">
        <v>602077</v>
      </c>
      <c r="F41" s="14">
        <v>439342</v>
      </c>
      <c r="G41" s="14">
        <v>622444</v>
      </c>
      <c r="H41" s="14">
        <v>275230</v>
      </c>
      <c r="J41" s="16">
        <f t="shared" si="0"/>
        <v>7620877</v>
      </c>
    </row>
    <row r="42" spans="1:10" ht="38.25" x14ac:dyDescent="0.2">
      <c r="A42" s="2" t="s">
        <v>79</v>
      </c>
      <c r="B42" s="1" t="s">
        <v>80</v>
      </c>
      <c r="C42" s="16">
        <v>2309270</v>
      </c>
      <c r="D42" s="16">
        <v>0</v>
      </c>
      <c r="E42" s="16">
        <v>0</v>
      </c>
      <c r="F42" s="16">
        <v>0</v>
      </c>
      <c r="G42" s="16">
        <v>0</v>
      </c>
      <c r="H42" s="16">
        <v>275230</v>
      </c>
      <c r="J42" s="16">
        <f t="shared" si="0"/>
        <v>2584500</v>
      </c>
    </row>
    <row r="43" spans="1:10" x14ac:dyDescent="0.2">
      <c r="A43" s="2" t="s">
        <v>81</v>
      </c>
      <c r="B43" s="1" t="s">
        <v>82</v>
      </c>
      <c r="C43" s="16">
        <v>67648987</v>
      </c>
      <c r="D43" s="16">
        <v>130145</v>
      </c>
      <c r="E43" s="16">
        <v>2629409</v>
      </c>
      <c r="F43" s="16">
        <v>108351</v>
      </c>
      <c r="G43" s="16">
        <v>182447</v>
      </c>
      <c r="H43" s="16">
        <v>1864879</v>
      </c>
      <c r="J43" s="16">
        <f t="shared" si="0"/>
        <v>72564218</v>
      </c>
    </row>
    <row r="44" spans="1:10" x14ac:dyDescent="0.2">
      <c r="A44" s="2" t="s">
        <v>83</v>
      </c>
      <c r="B44" s="1" t="s">
        <v>84</v>
      </c>
      <c r="C44" s="9">
        <v>7686915</v>
      </c>
      <c r="D44" s="9">
        <v>3437110</v>
      </c>
      <c r="E44" s="14">
        <v>0</v>
      </c>
      <c r="F44" s="14">
        <v>0</v>
      </c>
      <c r="G44" s="14">
        <v>0</v>
      </c>
      <c r="H44" s="14">
        <v>0</v>
      </c>
      <c r="J44" s="16">
        <f t="shared" si="0"/>
        <v>11124025</v>
      </c>
    </row>
    <row r="45" spans="1:10" x14ac:dyDescent="0.2">
      <c r="A45" s="2" t="s">
        <v>85</v>
      </c>
      <c r="B45" s="1" t="s">
        <v>86</v>
      </c>
      <c r="C45" s="9">
        <v>7686915</v>
      </c>
      <c r="D45" s="9">
        <v>3437110</v>
      </c>
      <c r="E45" s="14">
        <v>0</v>
      </c>
      <c r="F45" s="14">
        <v>0</v>
      </c>
      <c r="G45" s="14">
        <v>0</v>
      </c>
      <c r="H45" s="14">
        <v>0</v>
      </c>
      <c r="J45" s="16">
        <f t="shared" si="0"/>
        <v>11124025</v>
      </c>
    </row>
    <row r="46" spans="1:10" ht="25.5" x14ac:dyDescent="0.2">
      <c r="A46" s="2" t="s">
        <v>87</v>
      </c>
      <c r="B46" s="1" t="s">
        <v>88</v>
      </c>
      <c r="C46" s="9">
        <v>28844435</v>
      </c>
      <c r="D46" s="9">
        <v>8308917</v>
      </c>
      <c r="E46" s="14">
        <v>1071132</v>
      </c>
      <c r="F46" s="14">
        <v>192000</v>
      </c>
      <c r="G46" s="14">
        <v>12121451</v>
      </c>
      <c r="H46" s="14">
        <v>725000</v>
      </c>
      <c r="J46" s="16">
        <f t="shared" si="0"/>
        <v>51262935</v>
      </c>
    </row>
    <row r="47" spans="1:10" x14ac:dyDescent="0.2">
      <c r="A47" s="2" t="s">
        <v>89</v>
      </c>
      <c r="B47" s="1" t="s">
        <v>90</v>
      </c>
      <c r="C47" s="9">
        <v>31007682</v>
      </c>
      <c r="D47" s="9">
        <v>5531035</v>
      </c>
      <c r="E47" s="14">
        <v>2684966</v>
      </c>
      <c r="F47" s="14">
        <v>1196335</v>
      </c>
      <c r="G47" s="14">
        <v>1647551</v>
      </c>
      <c r="H47" s="14">
        <v>2391428</v>
      </c>
      <c r="J47" s="16">
        <f t="shared" si="0"/>
        <v>44458997</v>
      </c>
    </row>
    <row r="48" spans="1:10" x14ac:dyDescent="0.2">
      <c r="A48" s="2" t="s">
        <v>91</v>
      </c>
      <c r="B48" s="1" t="s">
        <v>92</v>
      </c>
      <c r="C48" s="9">
        <v>3567611</v>
      </c>
      <c r="D48" s="9">
        <v>187288</v>
      </c>
      <c r="E48" s="14">
        <v>336450</v>
      </c>
      <c r="F48" s="14">
        <v>208544</v>
      </c>
      <c r="G48" s="14">
        <v>104813</v>
      </c>
      <c r="H48" s="14">
        <v>462357</v>
      </c>
      <c r="J48" s="16">
        <f t="shared" si="0"/>
        <v>4867063</v>
      </c>
    </row>
    <row r="49" spans="1:10" ht="25.5" x14ac:dyDescent="0.2">
      <c r="A49" s="2" t="s">
        <v>93</v>
      </c>
      <c r="B49" s="1" t="s">
        <v>94</v>
      </c>
      <c r="C49" s="16">
        <v>197823924</v>
      </c>
      <c r="D49" s="16">
        <v>23375736</v>
      </c>
      <c r="E49" s="16">
        <v>55594050</v>
      </c>
      <c r="F49" s="16">
        <v>6521588</v>
      </c>
      <c r="G49" s="16">
        <v>18074645</v>
      </c>
      <c r="H49" s="16">
        <v>5493771</v>
      </c>
      <c r="J49" s="16">
        <f t="shared" si="0"/>
        <v>306883714</v>
      </c>
    </row>
    <row r="50" spans="1:10" x14ac:dyDescent="0.2">
      <c r="A50" s="2" t="s">
        <v>95</v>
      </c>
      <c r="B50" s="1" t="s">
        <v>96</v>
      </c>
      <c r="C50" s="9">
        <v>82356</v>
      </c>
      <c r="D50" s="9">
        <v>405856</v>
      </c>
      <c r="E50" s="14">
        <v>0</v>
      </c>
      <c r="F50" s="14">
        <v>210375</v>
      </c>
      <c r="G50" s="14">
        <v>0</v>
      </c>
      <c r="H50" s="14">
        <v>0</v>
      </c>
      <c r="J50" s="16">
        <f t="shared" si="0"/>
        <v>698587</v>
      </c>
    </row>
    <row r="51" spans="1:10" x14ac:dyDescent="0.2">
      <c r="A51" s="2" t="s">
        <v>97</v>
      </c>
      <c r="B51" s="1" t="s">
        <v>98</v>
      </c>
      <c r="C51" s="9">
        <v>12516240</v>
      </c>
      <c r="D51" s="9">
        <v>0</v>
      </c>
      <c r="E51" s="14">
        <v>0</v>
      </c>
      <c r="F51" s="14">
        <v>0</v>
      </c>
      <c r="G51" s="14">
        <v>146000</v>
      </c>
      <c r="H51" s="14">
        <v>0</v>
      </c>
      <c r="J51" s="16">
        <f t="shared" si="0"/>
        <v>12662240</v>
      </c>
    </row>
    <row r="52" spans="1:10" ht="25.5" x14ac:dyDescent="0.2">
      <c r="A52" s="2" t="s">
        <v>99</v>
      </c>
      <c r="B52" s="1" t="s">
        <v>100</v>
      </c>
      <c r="C52" s="16">
        <v>12598596</v>
      </c>
      <c r="D52" s="16">
        <v>405856</v>
      </c>
      <c r="E52" s="16">
        <v>0</v>
      </c>
      <c r="F52" s="16">
        <v>210375</v>
      </c>
      <c r="G52" s="16">
        <v>146000</v>
      </c>
      <c r="H52" s="16">
        <v>0</v>
      </c>
      <c r="J52" s="16">
        <f t="shared" si="0"/>
        <v>13360827</v>
      </c>
    </row>
    <row r="53" spans="1:10" ht="25.5" x14ac:dyDescent="0.2">
      <c r="A53" s="2" t="s">
        <v>101</v>
      </c>
      <c r="B53" s="1" t="s">
        <v>102</v>
      </c>
      <c r="C53" s="16">
        <v>44392658</v>
      </c>
      <c r="D53" s="16">
        <v>5492621</v>
      </c>
      <c r="E53" s="16">
        <v>14354406</v>
      </c>
      <c r="F53" s="16">
        <v>1948852</v>
      </c>
      <c r="G53" s="16">
        <v>6117050</v>
      </c>
      <c r="H53" s="16">
        <v>1864013</v>
      </c>
      <c r="J53" s="16">
        <f t="shared" si="0"/>
        <v>74169600</v>
      </c>
    </row>
    <row r="54" spans="1:10" x14ac:dyDescent="0.2">
      <c r="A54" s="2" t="s">
        <v>103</v>
      </c>
      <c r="B54" s="1" t="s">
        <v>104</v>
      </c>
      <c r="C54" s="9">
        <v>7332321</v>
      </c>
      <c r="D54" s="9">
        <v>515680</v>
      </c>
      <c r="E54" s="14">
        <v>1735650</v>
      </c>
      <c r="F54" s="14">
        <v>159667</v>
      </c>
      <c r="G54" s="14">
        <v>669000</v>
      </c>
      <c r="H54" s="14">
        <v>41189</v>
      </c>
      <c r="J54" s="16">
        <f t="shared" si="0"/>
        <v>10453507</v>
      </c>
    </row>
    <row r="55" spans="1:10" x14ac:dyDescent="0.2">
      <c r="A55" s="2" t="s">
        <v>105</v>
      </c>
      <c r="B55" s="1" t="s">
        <v>106</v>
      </c>
      <c r="C55" s="9">
        <v>231006</v>
      </c>
      <c r="D55" s="9">
        <v>0</v>
      </c>
      <c r="E55" s="14">
        <v>0</v>
      </c>
      <c r="F55" s="14">
        <v>0</v>
      </c>
      <c r="G55" s="14">
        <v>0</v>
      </c>
      <c r="H55" s="14">
        <v>0</v>
      </c>
      <c r="J55" s="16">
        <f t="shared" si="0"/>
        <v>231006</v>
      </c>
    </row>
    <row r="56" spans="1:10" x14ac:dyDescent="0.2">
      <c r="A56" s="2" t="s">
        <v>107</v>
      </c>
      <c r="B56" s="1" t="s">
        <v>108</v>
      </c>
      <c r="C56" s="9">
        <v>230992</v>
      </c>
      <c r="D56" s="9">
        <v>0</v>
      </c>
      <c r="E56" s="14">
        <v>0</v>
      </c>
      <c r="F56" s="14">
        <v>0</v>
      </c>
      <c r="G56" s="14">
        <v>0</v>
      </c>
      <c r="H56" s="14">
        <v>0</v>
      </c>
      <c r="J56" s="16">
        <f t="shared" si="0"/>
        <v>230992</v>
      </c>
    </row>
    <row r="57" spans="1:10" x14ac:dyDescent="0.2">
      <c r="A57" s="2" t="s">
        <v>109</v>
      </c>
      <c r="B57" s="1" t="s">
        <v>110</v>
      </c>
      <c r="C57" s="9">
        <v>0</v>
      </c>
      <c r="D57" s="9">
        <v>0</v>
      </c>
      <c r="E57" s="14">
        <v>0</v>
      </c>
      <c r="F57" s="14">
        <v>0</v>
      </c>
      <c r="G57" s="14">
        <v>0</v>
      </c>
      <c r="H57" s="14">
        <v>0</v>
      </c>
      <c r="J57" s="16">
        <f t="shared" si="0"/>
        <v>0</v>
      </c>
    </row>
    <row r="58" spans="1:10" ht="25.5" x14ac:dyDescent="0.2">
      <c r="A58" s="2" t="s">
        <v>111</v>
      </c>
      <c r="B58" s="1" t="s">
        <v>112</v>
      </c>
      <c r="C58" s="9">
        <v>581</v>
      </c>
      <c r="D58" s="9">
        <v>0</v>
      </c>
      <c r="E58" s="14">
        <v>0</v>
      </c>
      <c r="F58" s="14">
        <v>0</v>
      </c>
      <c r="G58" s="14">
        <v>0</v>
      </c>
      <c r="H58" s="14">
        <v>0</v>
      </c>
      <c r="J58" s="16">
        <f t="shared" si="0"/>
        <v>581</v>
      </c>
    </row>
    <row r="59" spans="1:10" ht="25.5" x14ac:dyDescent="0.2">
      <c r="A59" s="2" t="s">
        <v>113</v>
      </c>
      <c r="B59" s="1" t="s">
        <v>114</v>
      </c>
      <c r="C59" s="9">
        <v>0</v>
      </c>
      <c r="D59" s="9">
        <v>0</v>
      </c>
      <c r="E59" s="14">
        <v>0</v>
      </c>
      <c r="F59" s="14">
        <v>0</v>
      </c>
      <c r="G59" s="14">
        <v>0</v>
      </c>
      <c r="H59" s="14">
        <v>0</v>
      </c>
      <c r="J59" s="16">
        <f t="shared" si="0"/>
        <v>0</v>
      </c>
    </row>
    <row r="60" spans="1:10" ht="25.5" x14ac:dyDescent="0.2">
      <c r="A60" s="2" t="s">
        <v>115</v>
      </c>
      <c r="B60" s="1" t="s">
        <v>116</v>
      </c>
      <c r="C60" s="9">
        <v>0</v>
      </c>
      <c r="D60" s="9">
        <v>0</v>
      </c>
      <c r="E60" s="14">
        <v>0</v>
      </c>
      <c r="F60" s="14">
        <v>0</v>
      </c>
      <c r="G60" s="14">
        <v>0</v>
      </c>
      <c r="H60" s="14">
        <v>0</v>
      </c>
      <c r="J60" s="16">
        <f t="shared" si="0"/>
        <v>0</v>
      </c>
    </row>
    <row r="61" spans="1:10" ht="25.5" x14ac:dyDescent="0.2">
      <c r="A61" s="2" t="s">
        <v>117</v>
      </c>
      <c r="B61" s="1" t="s">
        <v>118</v>
      </c>
      <c r="C61" s="9">
        <v>0</v>
      </c>
      <c r="D61" s="9">
        <v>0</v>
      </c>
      <c r="E61" s="14">
        <v>0</v>
      </c>
      <c r="F61" s="14">
        <v>0</v>
      </c>
      <c r="G61" s="14">
        <v>0</v>
      </c>
      <c r="H61" s="14">
        <v>0</v>
      </c>
      <c r="J61" s="16">
        <f t="shared" si="0"/>
        <v>0</v>
      </c>
    </row>
    <row r="62" spans="1:10" x14ac:dyDescent="0.2">
      <c r="A62" s="2" t="s">
        <v>119</v>
      </c>
      <c r="B62" s="1" t="s">
        <v>120</v>
      </c>
      <c r="C62" s="9">
        <v>6019447</v>
      </c>
      <c r="D62" s="9">
        <v>6708770</v>
      </c>
      <c r="E62" s="14">
        <v>14180413</v>
      </c>
      <c r="F62" s="14">
        <v>4037471</v>
      </c>
      <c r="G62" s="14">
        <v>546856</v>
      </c>
      <c r="H62" s="14">
        <v>7800</v>
      </c>
      <c r="J62" s="16">
        <f t="shared" si="0"/>
        <v>31500757</v>
      </c>
    </row>
    <row r="63" spans="1:10" ht="25.5" x14ac:dyDescent="0.2">
      <c r="A63" s="2" t="s">
        <v>121</v>
      </c>
      <c r="B63" s="1" t="s">
        <v>122</v>
      </c>
      <c r="C63" s="9">
        <v>57976013</v>
      </c>
      <c r="D63" s="9">
        <v>12717071</v>
      </c>
      <c r="E63" s="14">
        <v>30270469</v>
      </c>
      <c r="F63" s="14">
        <v>6145990</v>
      </c>
      <c r="G63" s="14">
        <v>7332906</v>
      </c>
      <c r="H63" s="14">
        <v>1913002</v>
      </c>
      <c r="J63" s="16">
        <f t="shared" si="0"/>
        <v>116355451</v>
      </c>
    </row>
    <row r="64" spans="1:10" x14ac:dyDescent="0.2">
      <c r="A64" s="5" t="s">
        <v>123</v>
      </c>
      <c r="B64" s="6" t="s">
        <v>124</v>
      </c>
      <c r="C64" s="10">
        <v>272094334</v>
      </c>
      <c r="D64" s="10">
        <v>44996586</v>
      </c>
      <c r="E64" s="15">
        <v>92740070</v>
      </c>
      <c r="F64" s="15">
        <v>15168827</v>
      </c>
      <c r="G64" s="15">
        <v>29005532</v>
      </c>
      <c r="H64" s="15">
        <v>10310641</v>
      </c>
      <c r="J64" s="17">
        <f t="shared" si="0"/>
        <v>464315990</v>
      </c>
    </row>
    <row r="65" spans="1:10" x14ac:dyDescent="0.2">
      <c r="A65" s="2" t="s">
        <v>125</v>
      </c>
      <c r="B65" s="1" t="s">
        <v>126</v>
      </c>
      <c r="C65" s="9">
        <v>0</v>
      </c>
      <c r="D65" s="9">
        <v>0</v>
      </c>
      <c r="E65" s="14">
        <v>0</v>
      </c>
      <c r="F65" s="14">
        <v>0</v>
      </c>
      <c r="G65" s="14">
        <v>0</v>
      </c>
      <c r="H65" s="14">
        <v>0</v>
      </c>
      <c r="J65" s="16">
        <f t="shared" si="0"/>
        <v>0</v>
      </c>
    </row>
    <row r="66" spans="1:10" x14ac:dyDescent="0.2">
      <c r="A66" s="2" t="s">
        <v>127</v>
      </c>
      <c r="B66" s="1" t="s">
        <v>128</v>
      </c>
      <c r="C66" s="9">
        <v>437500</v>
      </c>
      <c r="D66" s="9">
        <v>0</v>
      </c>
      <c r="E66" s="14">
        <v>0</v>
      </c>
      <c r="F66" s="14">
        <v>0</v>
      </c>
      <c r="G66" s="14">
        <v>0</v>
      </c>
      <c r="H66" s="14">
        <v>0</v>
      </c>
      <c r="J66" s="16">
        <f t="shared" si="0"/>
        <v>437500</v>
      </c>
    </row>
    <row r="67" spans="1:10" x14ac:dyDescent="0.2">
      <c r="A67" s="2" t="s">
        <v>129</v>
      </c>
      <c r="B67" s="1" t="s">
        <v>130</v>
      </c>
      <c r="C67" s="9">
        <v>0</v>
      </c>
      <c r="D67" s="9">
        <v>0</v>
      </c>
      <c r="E67" s="14">
        <v>0</v>
      </c>
      <c r="F67" s="14">
        <v>0</v>
      </c>
      <c r="G67" s="14">
        <v>0</v>
      </c>
      <c r="H67" s="14">
        <v>0</v>
      </c>
      <c r="J67" s="16">
        <f t="shared" si="0"/>
        <v>0</v>
      </c>
    </row>
    <row r="68" spans="1:10" x14ac:dyDescent="0.2">
      <c r="A68" s="2" t="s">
        <v>131</v>
      </c>
      <c r="B68" s="1" t="s">
        <v>132</v>
      </c>
      <c r="C68" s="9">
        <v>0</v>
      </c>
      <c r="D68" s="9">
        <v>0</v>
      </c>
      <c r="E68" s="14">
        <v>0</v>
      </c>
      <c r="F68" s="14">
        <v>0</v>
      </c>
      <c r="G68" s="14">
        <v>0</v>
      </c>
      <c r="H68" s="14">
        <v>0</v>
      </c>
      <c r="J68" s="16">
        <f t="shared" si="0"/>
        <v>0</v>
      </c>
    </row>
    <row r="69" spans="1:10" x14ac:dyDescent="0.2">
      <c r="A69" s="2" t="s">
        <v>133</v>
      </c>
      <c r="B69" s="1" t="s">
        <v>134</v>
      </c>
      <c r="C69" s="9">
        <v>0</v>
      </c>
      <c r="D69" s="9">
        <v>0</v>
      </c>
      <c r="E69" s="14">
        <v>0</v>
      </c>
      <c r="F69" s="14">
        <v>0</v>
      </c>
      <c r="G69" s="14">
        <v>0</v>
      </c>
      <c r="H69" s="14">
        <v>0</v>
      </c>
      <c r="J69" s="16">
        <f t="shared" ref="J69:J132" si="1">+C69+D69+E69+F69+G69+H69</f>
        <v>0</v>
      </c>
    </row>
    <row r="70" spans="1:10" x14ac:dyDescent="0.2">
      <c r="A70" s="2" t="s">
        <v>135</v>
      </c>
      <c r="B70" s="1" t="s">
        <v>136</v>
      </c>
      <c r="C70" s="9">
        <v>0</v>
      </c>
      <c r="D70" s="9">
        <v>0</v>
      </c>
      <c r="E70" s="14">
        <v>0</v>
      </c>
      <c r="F70" s="14">
        <v>0</v>
      </c>
      <c r="G70" s="14">
        <v>0</v>
      </c>
      <c r="H70" s="14">
        <v>0</v>
      </c>
      <c r="J70" s="16">
        <f t="shared" si="1"/>
        <v>0</v>
      </c>
    </row>
    <row r="71" spans="1:10" ht="25.5" x14ac:dyDescent="0.2">
      <c r="A71" s="2" t="s">
        <v>137</v>
      </c>
      <c r="B71" s="1" t="s">
        <v>138</v>
      </c>
      <c r="C71" s="9">
        <v>0</v>
      </c>
      <c r="D71" s="9">
        <v>0</v>
      </c>
      <c r="E71" s="14">
        <v>0</v>
      </c>
      <c r="F71" s="14">
        <v>0</v>
      </c>
      <c r="G71" s="14">
        <v>0</v>
      </c>
      <c r="H71" s="14">
        <v>0</v>
      </c>
      <c r="J71" s="16">
        <f t="shared" si="1"/>
        <v>0</v>
      </c>
    </row>
    <row r="72" spans="1:10" x14ac:dyDescent="0.2">
      <c r="A72" s="2" t="s">
        <v>139</v>
      </c>
      <c r="B72" s="1" t="s">
        <v>140</v>
      </c>
      <c r="C72" s="9">
        <v>0</v>
      </c>
      <c r="D72" s="9">
        <v>0</v>
      </c>
      <c r="E72" s="14">
        <v>0</v>
      </c>
      <c r="F72" s="14">
        <v>0</v>
      </c>
      <c r="G72" s="14">
        <v>0</v>
      </c>
      <c r="H72" s="14">
        <v>0</v>
      </c>
      <c r="J72" s="16">
        <f t="shared" si="1"/>
        <v>0</v>
      </c>
    </row>
    <row r="73" spans="1:10" x14ac:dyDescent="0.2">
      <c r="A73" s="2" t="s">
        <v>141</v>
      </c>
      <c r="B73" s="1" t="s">
        <v>142</v>
      </c>
      <c r="C73" s="9">
        <v>0</v>
      </c>
      <c r="D73" s="9">
        <v>0</v>
      </c>
      <c r="E73" s="14">
        <v>0</v>
      </c>
      <c r="F73" s="14">
        <v>0</v>
      </c>
      <c r="G73" s="14">
        <v>0</v>
      </c>
      <c r="H73" s="14">
        <v>0</v>
      </c>
      <c r="J73" s="16">
        <f t="shared" si="1"/>
        <v>0</v>
      </c>
    </row>
    <row r="74" spans="1:10" x14ac:dyDescent="0.2">
      <c r="A74" s="2" t="s">
        <v>143</v>
      </c>
      <c r="B74" s="1" t="s">
        <v>144</v>
      </c>
      <c r="C74" s="9">
        <v>0</v>
      </c>
      <c r="D74" s="9">
        <v>0</v>
      </c>
      <c r="E74" s="14">
        <v>0</v>
      </c>
      <c r="F74" s="14">
        <v>0</v>
      </c>
      <c r="G74" s="14">
        <v>0</v>
      </c>
      <c r="H74" s="14">
        <v>0</v>
      </c>
      <c r="J74" s="16">
        <f t="shared" si="1"/>
        <v>0</v>
      </c>
    </row>
    <row r="75" spans="1:10" ht="25.5" x14ac:dyDescent="0.2">
      <c r="A75" s="2" t="s">
        <v>145</v>
      </c>
      <c r="B75" s="1" t="s">
        <v>146</v>
      </c>
      <c r="C75" s="9">
        <v>0</v>
      </c>
      <c r="D75" s="9">
        <v>0</v>
      </c>
      <c r="E75" s="14">
        <v>0</v>
      </c>
      <c r="F75" s="14">
        <v>0</v>
      </c>
      <c r="G75" s="14">
        <v>0</v>
      </c>
      <c r="H75" s="14">
        <v>0</v>
      </c>
      <c r="J75" s="16">
        <f t="shared" si="1"/>
        <v>0</v>
      </c>
    </row>
    <row r="76" spans="1:10" ht="25.5" x14ac:dyDescent="0.2">
      <c r="A76" s="2" t="s">
        <v>147</v>
      </c>
      <c r="B76" s="1" t="s">
        <v>148</v>
      </c>
      <c r="C76" s="16">
        <v>437500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J76" s="16">
        <f t="shared" si="1"/>
        <v>437500</v>
      </c>
    </row>
    <row r="77" spans="1:10" x14ac:dyDescent="0.2">
      <c r="A77" s="2" t="s">
        <v>149</v>
      </c>
      <c r="B77" s="1" t="s">
        <v>150</v>
      </c>
      <c r="C77" s="9">
        <v>0</v>
      </c>
      <c r="D77" s="9">
        <v>0</v>
      </c>
      <c r="E77" s="14">
        <v>0</v>
      </c>
      <c r="F77" s="14">
        <v>0</v>
      </c>
      <c r="G77" s="14">
        <v>0</v>
      </c>
      <c r="H77" s="14">
        <v>0</v>
      </c>
      <c r="J77" s="16">
        <f t="shared" si="1"/>
        <v>0</v>
      </c>
    </row>
    <row r="78" spans="1:10" ht="38.25" x14ac:dyDescent="0.2">
      <c r="A78" s="2" t="s">
        <v>151</v>
      </c>
      <c r="B78" s="1" t="s">
        <v>152</v>
      </c>
      <c r="C78" s="9">
        <v>0</v>
      </c>
      <c r="D78" s="9">
        <v>0</v>
      </c>
      <c r="E78" s="14">
        <v>0</v>
      </c>
      <c r="F78" s="14">
        <v>0</v>
      </c>
      <c r="G78" s="14">
        <v>0</v>
      </c>
      <c r="H78" s="14">
        <v>0</v>
      </c>
      <c r="J78" s="16">
        <f t="shared" si="1"/>
        <v>0</v>
      </c>
    </row>
    <row r="79" spans="1:10" x14ac:dyDescent="0.2">
      <c r="A79" s="2" t="s">
        <v>153</v>
      </c>
      <c r="B79" s="1" t="s">
        <v>154</v>
      </c>
      <c r="C79" s="9">
        <v>0</v>
      </c>
      <c r="D79" s="9">
        <v>0</v>
      </c>
      <c r="E79" s="14">
        <v>0</v>
      </c>
      <c r="F79" s="14">
        <v>0</v>
      </c>
      <c r="G79" s="14">
        <v>0</v>
      </c>
      <c r="H79" s="14">
        <v>0</v>
      </c>
      <c r="J79" s="16">
        <f t="shared" si="1"/>
        <v>0</v>
      </c>
    </row>
    <row r="80" spans="1:10" ht="25.5" x14ac:dyDescent="0.2">
      <c r="A80" s="2" t="s">
        <v>155</v>
      </c>
      <c r="B80" s="1" t="s">
        <v>156</v>
      </c>
      <c r="C80" s="9">
        <v>0</v>
      </c>
      <c r="D80" s="9">
        <v>0</v>
      </c>
      <c r="E80" s="14">
        <v>0</v>
      </c>
      <c r="F80" s="14">
        <v>0</v>
      </c>
      <c r="G80" s="14">
        <v>0</v>
      </c>
      <c r="H80" s="14">
        <v>0</v>
      </c>
      <c r="J80" s="16">
        <f t="shared" si="1"/>
        <v>0</v>
      </c>
    </row>
    <row r="81" spans="1:10" ht="25.5" x14ac:dyDescent="0.2">
      <c r="A81" s="2" t="s">
        <v>157</v>
      </c>
      <c r="B81" s="1" t="s">
        <v>158</v>
      </c>
      <c r="C81" s="9">
        <v>0</v>
      </c>
      <c r="D81" s="9">
        <v>0</v>
      </c>
      <c r="E81" s="14">
        <v>0</v>
      </c>
      <c r="F81" s="14">
        <v>0</v>
      </c>
      <c r="G81" s="14">
        <v>0</v>
      </c>
      <c r="H81" s="14">
        <v>0</v>
      </c>
      <c r="J81" s="16">
        <f t="shared" si="1"/>
        <v>0</v>
      </c>
    </row>
    <row r="82" spans="1:10" ht="38.25" x14ac:dyDescent="0.2">
      <c r="A82" s="2" t="s">
        <v>159</v>
      </c>
      <c r="B82" s="1" t="s">
        <v>160</v>
      </c>
      <c r="C82" s="9">
        <v>0</v>
      </c>
      <c r="D82" s="9">
        <v>0</v>
      </c>
      <c r="E82" s="14">
        <v>0</v>
      </c>
      <c r="F82" s="14">
        <v>0</v>
      </c>
      <c r="G82" s="14">
        <v>0</v>
      </c>
      <c r="H82" s="14">
        <v>0</v>
      </c>
      <c r="J82" s="16">
        <f t="shared" si="1"/>
        <v>0</v>
      </c>
    </row>
    <row r="83" spans="1:10" ht="25.5" x14ac:dyDescent="0.2">
      <c r="A83" s="2" t="s">
        <v>161</v>
      </c>
      <c r="B83" s="1" t="s">
        <v>162</v>
      </c>
      <c r="C83" s="9">
        <v>0</v>
      </c>
      <c r="D83" s="9">
        <v>0</v>
      </c>
      <c r="E83" s="14">
        <v>0</v>
      </c>
      <c r="F83" s="14">
        <v>0</v>
      </c>
      <c r="G83" s="14">
        <v>0</v>
      </c>
      <c r="H83" s="14">
        <v>0</v>
      </c>
      <c r="J83" s="16">
        <f t="shared" si="1"/>
        <v>0</v>
      </c>
    </row>
    <row r="84" spans="1:10" x14ac:dyDescent="0.2">
      <c r="A84" s="2" t="s">
        <v>163</v>
      </c>
      <c r="B84" s="1" t="s">
        <v>164</v>
      </c>
      <c r="C84" s="9">
        <v>0</v>
      </c>
      <c r="D84" s="9">
        <v>0</v>
      </c>
      <c r="E84" s="14">
        <v>0</v>
      </c>
      <c r="F84" s="14">
        <v>0</v>
      </c>
      <c r="G84" s="14">
        <v>0</v>
      </c>
      <c r="H84" s="14">
        <v>0</v>
      </c>
      <c r="J84" s="16">
        <f t="shared" si="1"/>
        <v>0</v>
      </c>
    </row>
    <row r="85" spans="1:10" ht="38.25" x14ac:dyDescent="0.2">
      <c r="A85" s="2" t="s">
        <v>165</v>
      </c>
      <c r="B85" s="1" t="s">
        <v>166</v>
      </c>
      <c r="C85" s="9">
        <v>0</v>
      </c>
      <c r="D85" s="9">
        <v>0</v>
      </c>
      <c r="E85" s="14">
        <v>0</v>
      </c>
      <c r="F85" s="14">
        <v>0</v>
      </c>
      <c r="G85" s="14">
        <v>0</v>
      </c>
      <c r="H85" s="14">
        <v>0</v>
      </c>
      <c r="J85" s="16">
        <f t="shared" si="1"/>
        <v>0</v>
      </c>
    </row>
    <row r="86" spans="1:10" ht="25.5" x14ac:dyDescent="0.2">
      <c r="A86" s="2" t="s">
        <v>167</v>
      </c>
      <c r="B86" s="1" t="s">
        <v>168</v>
      </c>
      <c r="C86" s="9">
        <v>0</v>
      </c>
      <c r="D86" s="9">
        <v>0</v>
      </c>
      <c r="E86" s="14">
        <v>0</v>
      </c>
      <c r="F86" s="14">
        <v>0</v>
      </c>
      <c r="G86" s="14">
        <v>0</v>
      </c>
      <c r="H86" s="14">
        <v>0</v>
      </c>
      <c r="J86" s="16">
        <f t="shared" si="1"/>
        <v>0</v>
      </c>
    </row>
    <row r="87" spans="1:10" ht="76.5" x14ac:dyDescent="0.2">
      <c r="A87" s="2" t="s">
        <v>169</v>
      </c>
      <c r="B87" s="1" t="s">
        <v>170</v>
      </c>
      <c r="C87" s="9">
        <v>0</v>
      </c>
      <c r="D87" s="9">
        <v>0</v>
      </c>
      <c r="E87" s="14">
        <v>0</v>
      </c>
      <c r="F87" s="14">
        <v>0</v>
      </c>
      <c r="G87" s="14">
        <v>0</v>
      </c>
      <c r="H87" s="14">
        <v>0</v>
      </c>
      <c r="J87" s="16">
        <f t="shared" si="1"/>
        <v>0</v>
      </c>
    </row>
    <row r="88" spans="1:10" ht="38.25" x14ac:dyDescent="0.2">
      <c r="A88" s="2" t="s">
        <v>171</v>
      </c>
      <c r="B88" s="1" t="s">
        <v>172</v>
      </c>
      <c r="C88" s="9">
        <v>0</v>
      </c>
      <c r="D88" s="9">
        <v>0</v>
      </c>
      <c r="E88" s="14">
        <v>0</v>
      </c>
      <c r="F88" s="14">
        <v>0</v>
      </c>
      <c r="G88" s="14">
        <v>0</v>
      </c>
      <c r="H88" s="14">
        <v>0</v>
      </c>
      <c r="J88" s="16">
        <f t="shared" si="1"/>
        <v>0</v>
      </c>
    </row>
    <row r="89" spans="1:10" ht="25.5" x14ac:dyDescent="0.2">
      <c r="A89" s="2" t="s">
        <v>173</v>
      </c>
      <c r="B89" s="1" t="s">
        <v>174</v>
      </c>
      <c r="C89" s="9">
        <v>0</v>
      </c>
      <c r="D89" s="9">
        <v>0</v>
      </c>
      <c r="E89" s="14">
        <v>0</v>
      </c>
      <c r="F89" s="14">
        <v>0</v>
      </c>
      <c r="G89" s="14">
        <v>0</v>
      </c>
      <c r="H89" s="14">
        <v>0</v>
      </c>
      <c r="J89" s="16">
        <f t="shared" si="1"/>
        <v>0</v>
      </c>
    </row>
    <row r="90" spans="1:10" x14ac:dyDescent="0.2">
      <c r="A90" s="2" t="s">
        <v>175</v>
      </c>
      <c r="B90" s="1" t="s">
        <v>176</v>
      </c>
      <c r="C90" s="9">
        <v>0</v>
      </c>
      <c r="D90" s="9">
        <v>0</v>
      </c>
      <c r="E90" s="14">
        <v>0</v>
      </c>
      <c r="F90" s="14">
        <v>0</v>
      </c>
      <c r="G90" s="14">
        <v>0</v>
      </c>
      <c r="H90" s="14">
        <v>0</v>
      </c>
      <c r="J90" s="16">
        <f t="shared" si="1"/>
        <v>0</v>
      </c>
    </row>
    <row r="91" spans="1:10" ht="25.5" x14ac:dyDescent="0.2">
      <c r="A91" s="2" t="s">
        <v>177</v>
      </c>
      <c r="B91" s="1" t="s">
        <v>178</v>
      </c>
      <c r="C91" s="9">
        <v>0</v>
      </c>
      <c r="D91" s="9">
        <v>0</v>
      </c>
      <c r="E91" s="14">
        <v>0</v>
      </c>
      <c r="F91" s="14">
        <v>0</v>
      </c>
      <c r="G91" s="14">
        <v>0</v>
      </c>
      <c r="H91" s="14">
        <v>0</v>
      </c>
      <c r="J91" s="16">
        <f t="shared" si="1"/>
        <v>0</v>
      </c>
    </row>
    <row r="92" spans="1:10" ht="25.5" x14ac:dyDescent="0.2">
      <c r="A92" s="2" t="s">
        <v>179</v>
      </c>
      <c r="B92" s="1" t="s">
        <v>180</v>
      </c>
      <c r="C92" s="9">
        <v>0</v>
      </c>
      <c r="D92" s="9">
        <v>0</v>
      </c>
      <c r="E92" s="14">
        <v>0</v>
      </c>
      <c r="F92" s="14">
        <v>0</v>
      </c>
      <c r="G92" s="14">
        <v>0</v>
      </c>
      <c r="H92" s="14">
        <v>0</v>
      </c>
      <c r="J92" s="16">
        <f t="shared" si="1"/>
        <v>0</v>
      </c>
    </row>
    <row r="93" spans="1:10" x14ac:dyDescent="0.2">
      <c r="A93" s="2" t="s">
        <v>181</v>
      </c>
      <c r="B93" s="1" t="s">
        <v>182</v>
      </c>
      <c r="C93" s="9">
        <v>0</v>
      </c>
      <c r="D93" s="9">
        <v>0</v>
      </c>
      <c r="E93" s="14">
        <v>0</v>
      </c>
      <c r="F93" s="14">
        <v>0</v>
      </c>
      <c r="G93" s="14">
        <v>0</v>
      </c>
      <c r="H93" s="14">
        <v>0</v>
      </c>
      <c r="J93" s="16">
        <f t="shared" si="1"/>
        <v>0</v>
      </c>
    </row>
    <row r="94" spans="1:10" ht="25.5" x14ac:dyDescent="0.2">
      <c r="A94" s="2" t="s">
        <v>183</v>
      </c>
      <c r="B94" s="1" t="s">
        <v>184</v>
      </c>
      <c r="C94" s="9">
        <v>0</v>
      </c>
      <c r="D94" s="9">
        <v>0</v>
      </c>
      <c r="E94" s="14">
        <v>0</v>
      </c>
      <c r="F94" s="14">
        <v>0</v>
      </c>
      <c r="G94" s="14">
        <v>0</v>
      </c>
      <c r="H94" s="14">
        <v>0</v>
      </c>
      <c r="J94" s="16">
        <f t="shared" si="1"/>
        <v>0</v>
      </c>
    </row>
    <row r="95" spans="1:10" ht="25.5" x14ac:dyDescent="0.2">
      <c r="A95" s="2" t="s">
        <v>185</v>
      </c>
      <c r="B95" s="1" t="s">
        <v>186</v>
      </c>
      <c r="C95" s="9">
        <v>0</v>
      </c>
      <c r="D95" s="9">
        <v>0</v>
      </c>
      <c r="E95" s="14">
        <v>0</v>
      </c>
      <c r="F95" s="14">
        <v>0</v>
      </c>
      <c r="G95" s="14">
        <v>0</v>
      </c>
      <c r="H95" s="14">
        <v>0</v>
      </c>
      <c r="J95" s="16">
        <f t="shared" si="1"/>
        <v>0</v>
      </c>
    </row>
    <row r="96" spans="1:10" ht="25.5" x14ac:dyDescent="0.2">
      <c r="A96" s="2" t="s">
        <v>187</v>
      </c>
      <c r="B96" s="1" t="s">
        <v>188</v>
      </c>
      <c r="C96" s="9">
        <v>0</v>
      </c>
      <c r="D96" s="9">
        <v>0</v>
      </c>
      <c r="E96" s="14">
        <v>0</v>
      </c>
      <c r="F96" s="14">
        <v>0</v>
      </c>
      <c r="G96" s="14">
        <v>0</v>
      </c>
      <c r="H96" s="14">
        <v>0</v>
      </c>
      <c r="J96" s="16">
        <f t="shared" si="1"/>
        <v>0</v>
      </c>
    </row>
    <row r="97" spans="1:10" ht="25.5" x14ac:dyDescent="0.2">
      <c r="A97" s="2" t="s">
        <v>189</v>
      </c>
      <c r="B97" s="1" t="s">
        <v>190</v>
      </c>
      <c r="C97" s="9">
        <v>0</v>
      </c>
      <c r="D97" s="9">
        <v>0</v>
      </c>
      <c r="E97" s="14">
        <v>0</v>
      </c>
      <c r="F97" s="14">
        <v>0</v>
      </c>
      <c r="G97" s="14">
        <v>0</v>
      </c>
      <c r="H97" s="14">
        <v>0</v>
      </c>
      <c r="J97" s="16">
        <f t="shared" si="1"/>
        <v>0</v>
      </c>
    </row>
    <row r="98" spans="1:10" x14ac:dyDescent="0.2">
      <c r="A98" s="2" t="s">
        <v>191</v>
      </c>
      <c r="B98" s="1" t="s">
        <v>192</v>
      </c>
      <c r="C98" s="9">
        <v>0</v>
      </c>
      <c r="D98" s="9">
        <v>0</v>
      </c>
      <c r="E98" s="14">
        <v>0</v>
      </c>
      <c r="F98" s="14">
        <v>0</v>
      </c>
      <c r="G98" s="14">
        <v>0</v>
      </c>
      <c r="H98" s="14">
        <v>0</v>
      </c>
      <c r="J98" s="16">
        <f t="shared" si="1"/>
        <v>0</v>
      </c>
    </row>
    <row r="99" spans="1:10" ht="25.5" x14ac:dyDescent="0.2">
      <c r="A99" s="2" t="s">
        <v>193</v>
      </c>
      <c r="B99" s="1" t="s">
        <v>194</v>
      </c>
      <c r="C99" s="9">
        <v>0</v>
      </c>
      <c r="D99" s="9">
        <v>0</v>
      </c>
      <c r="E99" s="14">
        <v>0</v>
      </c>
      <c r="F99" s="14">
        <v>0</v>
      </c>
      <c r="G99" s="14">
        <v>0</v>
      </c>
      <c r="H99" s="14">
        <v>0</v>
      </c>
      <c r="J99" s="16">
        <f t="shared" si="1"/>
        <v>0</v>
      </c>
    </row>
    <row r="100" spans="1:10" ht="25.5" x14ac:dyDescent="0.2">
      <c r="A100" s="2" t="s">
        <v>195</v>
      </c>
      <c r="B100" s="1" t="s">
        <v>196</v>
      </c>
      <c r="C100" s="9">
        <v>0</v>
      </c>
      <c r="D100" s="9">
        <v>0</v>
      </c>
      <c r="E100" s="14">
        <v>0</v>
      </c>
      <c r="F100" s="14">
        <v>0</v>
      </c>
      <c r="G100" s="14">
        <v>0</v>
      </c>
      <c r="H100" s="14">
        <v>0</v>
      </c>
      <c r="J100" s="16">
        <f t="shared" si="1"/>
        <v>0</v>
      </c>
    </row>
    <row r="101" spans="1:10" ht="25.5" x14ac:dyDescent="0.2">
      <c r="A101" s="2" t="s">
        <v>197</v>
      </c>
      <c r="B101" s="1" t="s">
        <v>198</v>
      </c>
      <c r="C101" s="9">
        <v>0</v>
      </c>
      <c r="D101" s="9">
        <v>0</v>
      </c>
      <c r="E101" s="14">
        <v>0</v>
      </c>
      <c r="F101" s="14">
        <v>0</v>
      </c>
      <c r="G101" s="14">
        <v>0</v>
      </c>
      <c r="H101" s="14">
        <v>0</v>
      </c>
      <c r="J101" s="16">
        <f t="shared" si="1"/>
        <v>0</v>
      </c>
    </row>
    <row r="102" spans="1:10" ht="25.5" x14ac:dyDescent="0.2">
      <c r="A102" s="2" t="s">
        <v>199</v>
      </c>
      <c r="B102" s="1" t="s">
        <v>200</v>
      </c>
      <c r="C102" s="9">
        <v>0</v>
      </c>
      <c r="D102" s="9">
        <v>0</v>
      </c>
      <c r="E102" s="14">
        <v>0</v>
      </c>
      <c r="F102" s="14">
        <v>0</v>
      </c>
      <c r="G102" s="14">
        <v>0</v>
      </c>
      <c r="H102" s="14">
        <v>0</v>
      </c>
      <c r="J102" s="16">
        <f t="shared" si="1"/>
        <v>0</v>
      </c>
    </row>
    <row r="103" spans="1:10" ht="25.5" x14ac:dyDescent="0.2">
      <c r="A103" s="2" t="s">
        <v>201</v>
      </c>
      <c r="B103" s="1" t="s">
        <v>202</v>
      </c>
      <c r="C103" s="9">
        <v>0</v>
      </c>
      <c r="D103" s="9">
        <v>0</v>
      </c>
      <c r="E103" s="14">
        <v>0</v>
      </c>
      <c r="F103" s="14">
        <v>0</v>
      </c>
      <c r="G103" s="14">
        <v>0</v>
      </c>
      <c r="H103" s="14">
        <v>0</v>
      </c>
      <c r="J103" s="16">
        <f t="shared" si="1"/>
        <v>0</v>
      </c>
    </row>
    <row r="104" spans="1:10" ht="25.5" x14ac:dyDescent="0.2">
      <c r="A104" s="2" t="s">
        <v>203</v>
      </c>
      <c r="B104" s="1" t="s">
        <v>204</v>
      </c>
      <c r="C104" s="16">
        <v>34924239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J104" s="16">
        <f t="shared" si="1"/>
        <v>34924239</v>
      </c>
    </row>
    <row r="105" spans="1:10" x14ac:dyDescent="0.2">
      <c r="A105" s="2" t="s">
        <v>205</v>
      </c>
      <c r="B105" s="1" t="s">
        <v>206</v>
      </c>
      <c r="C105" s="9">
        <v>0</v>
      </c>
      <c r="D105" s="9">
        <v>0</v>
      </c>
      <c r="E105" s="14">
        <v>0</v>
      </c>
      <c r="F105" s="14">
        <v>0</v>
      </c>
      <c r="G105" s="14">
        <v>0</v>
      </c>
      <c r="H105" s="14">
        <v>0</v>
      </c>
      <c r="J105" s="16">
        <f t="shared" si="1"/>
        <v>0</v>
      </c>
    </row>
    <row r="106" spans="1:10" ht="25.5" x14ac:dyDescent="0.2">
      <c r="A106" s="2" t="s">
        <v>207</v>
      </c>
      <c r="B106" s="1" t="s">
        <v>208</v>
      </c>
      <c r="C106" s="9">
        <v>0</v>
      </c>
      <c r="D106" s="9">
        <v>0</v>
      </c>
      <c r="E106" s="14">
        <v>0</v>
      </c>
      <c r="F106" s="14">
        <v>0</v>
      </c>
      <c r="G106" s="14">
        <v>0</v>
      </c>
      <c r="H106" s="14">
        <v>0</v>
      </c>
      <c r="J106" s="16">
        <f t="shared" si="1"/>
        <v>0</v>
      </c>
    </row>
    <row r="107" spans="1:10" ht="25.5" x14ac:dyDescent="0.2">
      <c r="A107" s="2" t="s">
        <v>209</v>
      </c>
      <c r="B107" s="1" t="s">
        <v>210</v>
      </c>
      <c r="C107" s="9">
        <v>0</v>
      </c>
      <c r="D107" s="9">
        <v>0</v>
      </c>
      <c r="E107" s="14">
        <v>0</v>
      </c>
      <c r="F107" s="14">
        <v>0</v>
      </c>
      <c r="G107" s="14">
        <v>0</v>
      </c>
      <c r="H107" s="14">
        <v>0</v>
      </c>
      <c r="J107" s="16">
        <f t="shared" si="1"/>
        <v>0</v>
      </c>
    </row>
    <row r="108" spans="1:10" x14ac:dyDescent="0.2">
      <c r="A108" s="2" t="s">
        <v>211</v>
      </c>
      <c r="B108" s="1" t="s">
        <v>212</v>
      </c>
      <c r="C108" s="9">
        <v>0</v>
      </c>
      <c r="D108" s="9">
        <v>0</v>
      </c>
      <c r="E108" s="14">
        <v>0</v>
      </c>
      <c r="F108" s="14">
        <v>0</v>
      </c>
      <c r="G108" s="14">
        <v>0</v>
      </c>
      <c r="H108" s="14">
        <v>0</v>
      </c>
      <c r="J108" s="16">
        <f t="shared" si="1"/>
        <v>0</v>
      </c>
    </row>
    <row r="109" spans="1:10" x14ac:dyDescent="0.2">
      <c r="A109" s="2" t="s">
        <v>213</v>
      </c>
      <c r="B109" s="1" t="s">
        <v>214</v>
      </c>
      <c r="C109" s="9">
        <v>0</v>
      </c>
      <c r="D109" s="9">
        <v>0</v>
      </c>
      <c r="E109" s="14">
        <v>0</v>
      </c>
      <c r="F109" s="14">
        <v>0</v>
      </c>
      <c r="G109" s="14">
        <v>0</v>
      </c>
      <c r="H109" s="14">
        <v>0</v>
      </c>
      <c r="J109" s="16">
        <f t="shared" si="1"/>
        <v>0</v>
      </c>
    </row>
    <row r="110" spans="1:10" ht="38.25" x14ac:dyDescent="0.2">
      <c r="A110" s="2" t="s">
        <v>215</v>
      </c>
      <c r="B110" s="1" t="s">
        <v>216</v>
      </c>
      <c r="C110" s="9">
        <v>0</v>
      </c>
      <c r="D110" s="9">
        <v>0</v>
      </c>
      <c r="E110" s="14">
        <v>0</v>
      </c>
      <c r="F110" s="14">
        <v>0</v>
      </c>
      <c r="G110" s="14">
        <v>0</v>
      </c>
      <c r="H110" s="14">
        <v>0</v>
      </c>
      <c r="J110" s="16">
        <f t="shared" si="1"/>
        <v>0</v>
      </c>
    </row>
    <row r="111" spans="1:10" ht="38.25" x14ac:dyDescent="0.2">
      <c r="A111" s="2" t="s">
        <v>217</v>
      </c>
      <c r="B111" s="1" t="s">
        <v>218</v>
      </c>
      <c r="C111" s="9">
        <v>0</v>
      </c>
      <c r="D111" s="9">
        <v>0</v>
      </c>
      <c r="E111" s="14">
        <v>0</v>
      </c>
      <c r="F111" s="14">
        <v>0</v>
      </c>
      <c r="G111" s="14">
        <v>0</v>
      </c>
      <c r="H111" s="14">
        <v>0</v>
      </c>
      <c r="J111" s="16">
        <f t="shared" si="1"/>
        <v>0</v>
      </c>
    </row>
    <row r="112" spans="1:10" ht="51" x14ac:dyDescent="0.2">
      <c r="A112" s="2" t="s">
        <v>219</v>
      </c>
      <c r="B112" s="1" t="s">
        <v>220</v>
      </c>
      <c r="C112" s="9">
        <v>0</v>
      </c>
      <c r="D112" s="9">
        <v>0</v>
      </c>
      <c r="E112" s="14">
        <v>0</v>
      </c>
      <c r="F112" s="14">
        <v>0</v>
      </c>
      <c r="G112" s="14">
        <v>0</v>
      </c>
      <c r="H112" s="14">
        <v>0</v>
      </c>
      <c r="J112" s="16">
        <f t="shared" si="1"/>
        <v>0</v>
      </c>
    </row>
    <row r="113" spans="1:10" ht="38.25" x14ac:dyDescent="0.2">
      <c r="A113" s="2" t="s">
        <v>221</v>
      </c>
      <c r="B113" s="1" t="s">
        <v>222</v>
      </c>
      <c r="C113" s="9">
        <v>0</v>
      </c>
      <c r="D113" s="9">
        <v>0</v>
      </c>
      <c r="E113" s="14">
        <v>0</v>
      </c>
      <c r="F113" s="14">
        <v>0</v>
      </c>
      <c r="G113" s="14">
        <v>0</v>
      </c>
      <c r="H113" s="14">
        <v>0</v>
      </c>
      <c r="J113" s="16">
        <f t="shared" si="1"/>
        <v>0</v>
      </c>
    </row>
    <row r="114" spans="1:10" ht="38.25" x14ac:dyDescent="0.2">
      <c r="A114" s="2" t="s">
        <v>223</v>
      </c>
      <c r="B114" s="1" t="s">
        <v>224</v>
      </c>
      <c r="C114" s="9">
        <v>0</v>
      </c>
      <c r="D114" s="9">
        <v>0</v>
      </c>
      <c r="E114" s="14">
        <v>0</v>
      </c>
      <c r="F114" s="14">
        <v>0</v>
      </c>
      <c r="G114" s="14">
        <v>0</v>
      </c>
      <c r="H114" s="14">
        <v>0</v>
      </c>
      <c r="J114" s="16">
        <f t="shared" si="1"/>
        <v>0</v>
      </c>
    </row>
    <row r="115" spans="1:10" x14ac:dyDescent="0.2">
      <c r="A115" s="2" t="s">
        <v>225</v>
      </c>
      <c r="B115" s="1" t="s">
        <v>226</v>
      </c>
      <c r="C115" s="9">
        <v>0</v>
      </c>
      <c r="D115" s="9">
        <v>0</v>
      </c>
      <c r="E115" s="14">
        <v>0</v>
      </c>
      <c r="F115" s="14">
        <v>0</v>
      </c>
      <c r="G115" s="14">
        <v>0</v>
      </c>
      <c r="H115" s="14">
        <v>0</v>
      </c>
      <c r="J115" s="16">
        <f t="shared" si="1"/>
        <v>0</v>
      </c>
    </row>
    <row r="116" spans="1:10" ht="25.5" x14ac:dyDescent="0.2">
      <c r="A116" s="2" t="s">
        <v>227</v>
      </c>
      <c r="B116" s="1" t="s">
        <v>228</v>
      </c>
      <c r="C116" s="9">
        <v>0</v>
      </c>
      <c r="D116" s="9">
        <v>0</v>
      </c>
      <c r="E116" s="14">
        <v>0</v>
      </c>
      <c r="F116" s="14">
        <v>0</v>
      </c>
      <c r="G116" s="14">
        <v>0</v>
      </c>
      <c r="H116" s="14">
        <v>0</v>
      </c>
      <c r="J116" s="16">
        <f t="shared" si="1"/>
        <v>0</v>
      </c>
    </row>
    <row r="117" spans="1:10" x14ac:dyDescent="0.2">
      <c r="A117" s="2" t="s">
        <v>229</v>
      </c>
      <c r="B117" s="1" t="s">
        <v>230</v>
      </c>
      <c r="C117" s="9">
        <v>0</v>
      </c>
      <c r="D117" s="9">
        <v>0</v>
      </c>
      <c r="E117" s="14">
        <v>0</v>
      </c>
      <c r="F117" s="14">
        <v>0</v>
      </c>
      <c r="G117" s="14">
        <v>0</v>
      </c>
      <c r="H117" s="14">
        <v>0</v>
      </c>
      <c r="J117" s="16">
        <f t="shared" si="1"/>
        <v>0</v>
      </c>
    </row>
    <row r="118" spans="1:10" ht="25.5" x14ac:dyDescent="0.2">
      <c r="A118" s="2" t="s">
        <v>231</v>
      </c>
      <c r="B118" s="1" t="s">
        <v>232</v>
      </c>
      <c r="C118" s="9">
        <v>0</v>
      </c>
      <c r="D118" s="9">
        <v>0</v>
      </c>
      <c r="E118" s="14">
        <v>0</v>
      </c>
      <c r="F118" s="14">
        <v>0</v>
      </c>
      <c r="G118" s="14">
        <v>0</v>
      </c>
      <c r="H118" s="14">
        <v>0</v>
      </c>
      <c r="J118" s="16">
        <f t="shared" si="1"/>
        <v>0</v>
      </c>
    </row>
    <row r="119" spans="1:10" ht="25.5" x14ac:dyDescent="0.2">
      <c r="A119" s="2" t="s">
        <v>233</v>
      </c>
      <c r="B119" s="1" t="s">
        <v>234</v>
      </c>
      <c r="C119" s="16">
        <v>2392010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J119" s="16">
        <f t="shared" si="1"/>
        <v>2392010</v>
      </c>
    </row>
    <row r="120" spans="1:10" x14ac:dyDescent="0.2">
      <c r="A120" s="2" t="s">
        <v>235</v>
      </c>
      <c r="B120" s="1" t="s">
        <v>236</v>
      </c>
      <c r="C120" s="9">
        <v>128585</v>
      </c>
      <c r="D120" s="9">
        <v>0</v>
      </c>
      <c r="E120" s="14">
        <v>0</v>
      </c>
      <c r="F120" s="14">
        <v>0</v>
      </c>
      <c r="G120" s="14">
        <v>0</v>
      </c>
      <c r="H120" s="14">
        <v>0</v>
      </c>
      <c r="J120" s="16">
        <f t="shared" si="1"/>
        <v>128585</v>
      </c>
    </row>
    <row r="121" spans="1:10" ht="25.5" x14ac:dyDescent="0.2">
      <c r="A121" s="2" t="s">
        <v>237</v>
      </c>
      <c r="B121" s="1" t="s">
        <v>238</v>
      </c>
      <c r="C121" s="16">
        <v>15952000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J121" s="16">
        <f t="shared" si="1"/>
        <v>15952000</v>
      </c>
    </row>
    <row r="122" spans="1:10" ht="38.25" x14ac:dyDescent="0.2">
      <c r="A122" s="2" t="s">
        <v>239</v>
      </c>
      <c r="B122" s="1" t="s">
        <v>240</v>
      </c>
      <c r="C122" s="9">
        <v>0</v>
      </c>
      <c r="D122" s="9">
        <v>0</v>
      </c>
      <c r="E122" s="14">
        <v>0</v>
      </c>
      <c r="F122" s="14">
        <v>0</v>
      </c>
      <c r="G122" s="14">
        <v>0</v>
      </c>
      <c r="H122" s="14">
        <v>0</v>
      </c>
      <c r="J122" s="16">
        <f t="shared" si="1"/>
        <v>0</v>
      </c>
    </row>
    <row r="123" spans="1:10" ht="38.25" x14ac:dyDescent="0.2">
      <c r="A123" s="2" t="s">
        <v>241</v>
      </c>
      <c r="B123" s="1" t="s">
        <v>242</v>
      </c>
      <c r="C123" s="16">
        <v>6966110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J123" s="16">
        <f t="shared" si="1"/>
        <v>6966110</v>
      </c>
    </row>
    <row r="124" spans="1:10" ht="25.5" x14ac:dyDescent="0.2">
      <c r="A124" s="5" t="s">
        <v>243</v>
      </c>
      <c r="B124" s="6" t="s">
        <v>244</v>
      </c>
      <c r="C124" s="17">
        <v>35361739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J124" s="17">
        <f t="shared" si="1"/>
        <v>35361739</v>
      </c>
    </row>
    <row r="125" spans="1:10" x14ac:dyDescent="0.2">
      <c r="A125" s="2" t="s">
        <v>245</v>
      </c>
      <c r="B125" s="1" t="s">
        <v>246</v>
      </c>
      <c r="C125" s="9">
        <v>0</v>
      </c>
      <c r="D125" s="9">
        <v>0</v>
      </c>
      <c r="E125" s="14">
        <v>0</v>
      </c>
      <c r="F125" s="14">
        <v>0</v>
      </c>
      <c r="G125" s="14">
        <v>0</v>
      </c>
      <c r="H125" s="14">
        <v>0</v>
      </c>
      <c r="J125" s="16">
        <f t="shared" si="1"/>
        <v>0</v>
      </c>
    </row>
    <row r="126" spans="1:10" x14ac:dyDescent="0.2">
      <c r="A126" s="2" t="s">
        <v>247</v>
      </c>
      <c r="B126" s="1" t="s">
        <v>248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J126" s="16">
        <f t="shared" si="1"/>
        <v>0</v>
      </c>
    </row>
    <row r="127" spans="1:10" ht="25.5" x14ac:dyDescent="0.2">
      <c r="A127" s="2" t="s">
        <v>249</v>
      </c>
      <c r="B127" s="1" t="s">
        <v>250</v>
      </c>
      <c r="C127" s="16">
        <v>24257660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J127" s="16">
        <f t="shared" si="1"/>
        <v>24257660</v>
      </c>
    </row>
    <row r="128" spans="1:10" ht="25.5" x14ac:dyDescent="0.2">
      <c r="A128" s="2" t="s">
        <v>251</v>
      </c>
      <c r="B128" s="1" t="s">
        <v>252</v>
      </c>
      <c r="C128" s="9">
        <v>0</v>
      </c>
      <c r="D128" s="9">
        <v>0</v>
      </c>
      <c r="E128" s="14">
        <v>0</v>
      </c>
      <c r="F128" s="14">
        <v>0</v>
      </c>
      <c r="G128" s="14">
        <v>0</v>
      </c>
      <c r="H128" s="14">
        <v>0</v>
      </c>
      <c r="J128" s="16">
        <f t="shared" si="1"/>
        <v>0</v>
      </c>
    </row>
    <row r="129" spans="1:10" x14ac:dyDescent="0.2">
      <c r="A129" s="2" t="s">
        <v>253</v>
      </c>
      <c r="B129" s="1" t="s">
        <v>254</v>
      </c>
      <c r="C129" s="9">
        <v>0</v>
      </c>
      <c r="D129" s="9">
        <v>0</v>
      </c>
      <c r="E129" s="14">
        <v>0</v>
      </c>
      <c r="F129" s="14">
        <v>0</v>
      </c>
      <c r="G129" s="14">
        <v>0</v>
      </c>
      <c r="H129" s="14">
        <v>0</v>
      </c>
      <c r="J129" s="16">
        <f t="shared" si="1"/>
        <v>0</v>
      </c>
    </row>
    <row r="130" spans="1:10" ht="25.5" x14ac:dyDescent="0.2">
      <c r="A130" s="2" t="s">
        <v>255</v>
      </c>
      <c r="B130" s="1" t="s">
        <v>256</v>
      </c>
      <c r="C130" s="16">
        <v>24257660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/>
      <c r="J130" s="16">
        <f t="shared" si="1"/>
        <v>24257660</v>
      </c>
    </row>
    <row r="131" spans="1:10" ht="38.25" x14ac:dyDescent="0.2">
      <c r="A131" s="2" t="s">
        <v>257</v>
      </c>
      <c r="B131" s="1" t="s">
        <v>258</v>
      </c>
      <c r="C131" s="9">
        <v>0</v>
      </c>
      <c r="D131" s="9">
        <v>0</v>
      </c>
      <c r="E131" s="14">
        <v>0</v>
      </c>
      <c r="F131" s="14">
        <v>0</v>
      </c>
      <c r="G131" s="14">
        <v>0</v>
      </c>
      <c r="H131" s="14">
        <v>0</v>
      </c>
      <c r="J131" s="16">
        <f t="shared" si="1"/>
        <v>0</v>
      </c>
    </row>
    <row r="132" spans="1:10" ht="38.25" x14ac:dyDescent="0.2">
      <c r="A132" s="2" t="s">
        <v>259</v>
      </c>
      <c r="B132" s="1" t="s">
        <v>260</v>
      </c>
      <c r="C132" s="9">
        <v>0</v>
      </c>
      <c r="D132" s="9">
        <v>0</v>
      </c>
      <c r="E132" s="14">
        <v>0</v>
      </c>
      <c r="F132" s="14">
        <v>0</v>
      </c>
      <c r="G132" s="14">
        <v>0</v>
      </c>
      <c r="H132" s="14">
        <v>0</v>
      </c>
      <c r="J132" s="16">
        <f t="shared" si="1"/>
        <v>0</v>
      </c>
    </row>
    <row r="133" spans="1:10" x14ac:dyDescent="0.2">
      <c r="A133" s="2" t="s">
        <v>261</v>
      </c>
      <c r="B133" s="1" t="s">
        <v>262</v>
      </c>
      <c r="C133" s="9">
        <v>0</v>
      </c>
      <c r="D133" s="9">
        <v>0</v>
      </c>
      <c r="E133" s="14">
        <v>0</v>
      </c>
      <c r="F133" s="14">
        <v>0</v>
      </c>
      <c r="G133" s="14">
        <v>0</v>
      </c>
      <c r="H133" s="14">
        <v>0</v>
      </c>
      <c r="J133" s="16">
        <f t="shared" ref="J133:J196" si="2">+C133+D133+E133+F133+G133+H133</f>
        <v>0</v>
      </c>
    </row>
    <row r="134" spans="1:10" x14ac:dyDescent="0.2">
      <c r="A134" s="2" t="s">
        <v>263</v>
      </c>
      <c r="B134" s="1" t="s">
        <v>264</v>
      </c>
      <c r="C134" s="9">
        <v>0</v>
      </c>
      <c r="D134" s="9">
        <v>0</v>
      </c>
      <c r="E134" s="14">
        <v>0</v>
      </c>
      <c r="F134" s="14">
        <v>0</v>
      </c>
      <c r="G134" s="14">
        <v>0</v>
      </c>
      <c r="H134" s="14">
        <v>0</v>
      </c>
      <c r="J134" s="16">
        <f t="shared" si="2"/>
        <v>0</v>
      </c>
    </row>
    <row r="135" spans="1:10" ht="38.25" x14ac:dyDescent="0.2">
      <c r="A135" s="2" t="s">
        <v>265</v>
      </c>
      <c r="B135" s="1" t="s">
        <v>266</v>
      </c>
      <c r="C135" s="9">
        <v>0</v>
      </c>
      <c r="D135" s="9">
        <v>0</v>
      </c>
      <c r="E135" s="14">
        <v>0</v>
      </c>
      <c r="F135" s="14">
        <v>0</v>
      </c>
      <c r="G135" s="14">
        <v>0</v>
      </c>
      <c r="H135" s="14">
        <v>0</v>
      </c>
      <c r="J135" s="16">
        <f t="shared" si="2"/>
        <v>0</v>
      </c>
    </row>
    <row r="136" spans="1:10" ht="25.5" x14ac:dyDescent="0.2">
      <c r="A136" s="2" t="s">
        <v>267</v>
      </c>
      <c r="B136" s="1" t="s">
        <v>268</v>
      </c>
      <c r="C136" s="9">
        <v>0</v>
      </c>
      <c r="D136" s="9">
        <v>0</v>
      </c>
      <c r="E136" s="14">
        <v>0</v>
      </c>
      <c r="F136" s="14">
        <v>0</v>
      </c>
      <c r="G136" s="14">
        <v>0</v>
      </c>
      <c r="H136" s="14">
        <v>0</v>
      </c>
      <c r="J136" s="16">
        <f t="shared" si="2"/>
        <v>0</v>
      </c>
    </row>
    <row r="137" spans="1:10" ht="25.5" x14ac:dyDescent="0.2">
      <c r="A137" s="2" t="s">
        <v>269</v>
      </c>
      <c r="B137" s="1" t="s">
        <v>270</v>
      </c>
      <c r="C137" s="9">
        <v>0</v>
      </c>
      <c r="D137" s="9">
        <v>0</v>
      </c>
      <c r="E137" s="14">
        <v>0</v>
      </c>
      <c r="F137" s="14">
        <v>0</v>
      </c>
      <c r="G137" s="14">
        <v>0</v>
      </c>
      <c r="H137" s="14">
        <v>0</v>
      </c>
      <c r="J137" s="16">
        <f t="shared" si="2"/>
        <v>0</v>
      </c>
    </row>
    <row r="138" spans="1:10" x14ac:dyDescent="0.2">
      <c r="A138" s="2" t="s">
        <v>271</v>
      </c>
      <c r="B138" s="1" t="s">
        <v>272</v>
      </c>
      <c r="C138" s="9">
        <v>0</v>
      </c>
      <c r="D138" s="9">
        <v>0</v>
      </c>
      <c r="E138" s="14">
        <v>0</v>
      </c>
      <c r="F138" s="14">
        <v>0</v>
      </c>
      <c r="G138" s="14">
        <v>0</v>
      </c>
      <c r="H138" s="14">
        <v>0</v>
      </c>
      <c r="J138" s="16">
        <f t="shared" si="2"/>
        <v>0</v>
      </c>
    </row>
    <row r="139" spans="1:10" ht="25.5" x14ac:dyDescent="0.2">
      <c r="A139" s="2" t="s">
        <v>273</v>
      </c>
      <c r="B139" s="1" t="s">
        <v>274</v>
      </c>
      <c r="C139" s="9">
        <v>0</v>
      </c>
      <c r="D139" s="9">
        <v>0</v>
      </c>
      <c r="E139" s="14">
        <v>0</v>
      </c>
      <c r="F139" s="14">
        <v>0</v>
      </c>
      <c r="G139" s="14">
        <v>0</v>
      </c>
      <c r="H139" s="14">
        <v>0</v>
      </c>
      <c r="J139" s="16">
        <f t="shared" si="2"/>
        <v>0</v>
      </c>
    </row>
    <row r="140" spans="1:10" ht="25.5" x14ac:dyDescent="0.2">
      <c r="A140" s="2" t="s">
        <v>275</v>
      </c>
      <c r="B140" s="1" t="s">
        <v>276</v>
      </c>
      <c r="C140" s="9">
        <v>0</v>
      </c>
      <c r="D140" s="9">
        <v>0</v>
      </c>
      <c r="E140" s="14">
        <v>0</v>
      </c>
      <c r="F140" s="14">
        <v>0</v>
      </c>
      <c r="G140" s="14">
        <v>0</v>
      </c>
      <c r="H140" s="14">
        <v>0</v>
      </c>
      <c r="J140" s="16">
        <f t="shared" si="2"/>
        <v>0</v>
      </c>
    </row>
    <row r="141" spans="1:10" ht="25.5" x14ac:dyDescent="0.2">
      <c r="A141" s="2" t="s">
        <v>277</v>
      </c>
      <c r="B141" s="1" t="s">
        <v>278</v>
      </c>
      <c r="C141" s="9">
        <v>0</v>
      </c>
      <c r="D141" s="9">
        <v>0</v>
      </c>
      <c r="E141" s="14">
        <v>0</v>
      </c>
      <c r="F141" s="14">
        <v>0</v>
      </c>
      <c r="G141" s="14">
        <v>0</v>
      </c>
      <c r="H141" s="14">
        <v>0</v>
      </c>
      <c r="J141" s="16">
        <f t="shared" si="2"/>
        <v>0</v>
      </c>
    </row>
    <row r="142" spans="1:10" ht="25.5" x14ac:dyDescent="0.2">
      <c r="A142" s="2" t="s">
        <v>279</v>
      </c>
      <c r="B142" s="1" t="s">
        <v>280</v>
      </c>
      <c r="C142" s="9">
        <v>0</v>
      </c>
      <c r="D142" s="9">
        <v>0</v>
      </c>
      <c r="E142" s="14">
        <v>0</v>
      </c>
      <c r="F142" s="14">
        <v>0</v>
      </c>
      <c r="G142" s="14">
        <v>0</v>
      </c>
      <c r="H142" s="14">
        <v>0</v>
      </c>
      <c r="J142" s="16">
        <f t="shared" si="2"/>
        <v>0</v>
      </c>
    </row>
    <row r="143" spans="1:10" ht="38.25" x14ac:dyDescent="0.2">
      <c r="A143" s="2" t="s">
        <v>281</v>
      </c>
      <c r="B143" s="1" t="s">
        <v>282</v>
      </c>
      <c r="C143" s="9">
        <v>0</v>
      </c>
      <c r="D143" s="9">
        <v>0</v>
      </c>
      <c r="E143" s="14">
        <v>0</v>
      </c>
      <c r="F143" s="14">
        <v>0</v>
      </c>
      <c r="G143" s="14">
        <v>0</v>
      </c>
      <c r="H143" s="14">
        <v>0</v>
      </c>
      <c r="J143" s="16">
        <f t="shared" si="2"/>
        <v>0</v>
      </c>
    </row>
    <row r="144" spans="1:10" x14ac:dyDescent="0.2">
      <c r="A144" s="2" t="s">
        <v>283</v>
      </c>
      <c r="B144" s="1" t="s">
        <v>284</v>
      </c>
      <c r="C144" s="9">
        <v>0</v>
      </c>
      <c r="D144" s="9">
        <v>0</v>
      </c>
      <c r="E144" s="14">
        <v>0</v>
      </c>
      <c r="F144" s="14">
        <v>0</v>
      </c>
      <c r="G144" s="14">
        <v>0</v>
      </c>
      <c r="H144" s="14">
        <v>0</v>
      </c>
      <c r="J144" s="16">
        <f t="shared" si="2"/>
        <v>0</v>
      </c>
    </row>
    <row r="145" spans="1:10" x14ac:dyDescent="0.2">
      <c r="A145" s="2" t="s">
        <v>285</v>
      </c>
      <c r="B145" s="1" t="s">
        <v>286</v>
      </c>
      <c r="C145" s="9">
        <v>0</v>
      </c>
      <c r="D145" s="9">
        <v>0</v>
      </c>
      <c r="E145" s="14">
        <v>0</v>
      </c>
      <c r="F145" s="14">
        <v>0</v>
      </c>
      <c r="G145" s="14">
        <v>0</v>
      </c>
      <c r="H145" s="14">
        <v>0</v>
      </c>
      <c r="J145" s="16">
        <f t="shared" si="2"/>
        <v>0</v>
      </c>
    </row>
    <row r="146" spans="1:10" ht="38.25" x14ac:dyDescent="0.2">
      <c r="A146" s="2" t="s">
        <v>287</v>
      </c>
      <c r="B146" s="1" t="s">
        <v>288</v>
      </c>
      <c r="C146" s="9">
        <v>0</v>
      </c>
      <c r="D146" s="9">
        <v>0</v>
      </c>
      <c r="E146" s="14">
        <v>0</v>
      </c>
      <c r="F146" s="14">
        <v>0</v>
      </c>
      <c r="G146" s="14">
        <v>0</v>
      </c>
      <c r="H146" s="14">
        <v>0</v>
      </c>
      <c r="J146" s="16">
        <f t="shared" si="2"/>
        <v>0</v>
      </c>
    </row>
    <row r="147" spans="1:10" ht="25.5" x14ac:dyDescent="0.2">
      <c r="A147" s="2" t="s">
        <v>289</v>
      </c>
      <c r="B147" s="1" t="s">
        <v>290</v>
      </c>
      <c r="C147" s="9">
        <v>0</v>
      </c>
      <c r="D147" s="9">
        <v>0</v>
      </c>
      <c r="E147" s="14">
        <v>0</v>
      </c>
      <c r="F147" s="14">
        <v>0</v>
      </c>
      <c r="G147" s="14">
        <v>0</v>
      </c>
      <c r="H147" s="14">
        <v>0</v>
      </c>
      <c r="J147" s="16">
        <f t="shared" si="2"/>
        <v>0</v>
      </c>
    </row>
    <row r="148" spans="1:10" ht="25.5" x14ac:dyDescent="0.2">
      <c r="A148" s="2" t="s">
        <v>291</v>
      </c>
      <c r="B148" s="1" t="s">
        <v>292</v>
      </c>
      <c r="C148" s="9">
        <v>0</v>
      </c>
      <c r="D148" s="9">
        <v>0</v>
      </c>
      <c r="E148" s="14">
        <v>0</v>
      </c>
      <c r="F148" s="14">
        <v>0</v>
      </c>
      <c r="G148" s="14">
        <v>0</v>
      </c>
      <c r="H148" s="14">
        <v>0</v>
      </c>
      <c r="J148" s="16">
        <f t="shared" si="2"/>
        <v>0</v>
      </c>
    </row>
    <row r="149" spans="1:10" x14ac:dyDescent="0.2">
      <c r="A149" s="2" t="s">
        <v>293</v>
      </c>
      <c r="B149" s="1" t="s">
        <v>294</v>
      </c>
      <c r="C149" s="9">
        <v>0</v>
      </c>
      <c r="D149" s="9">
        <v>0</v>
      </c>
      <c r="E149" s="14">
        <v>0</v>
      </c>
      <c r="F149" s="14">
        <v>0</v>
      </c>
      <c r="G149" s="14">
        <v>0</v>
      </c>
      <c r="H149" s="14">
        <v>0</v>
      </c>
      <c r="J149" s="16">
        <f t="shared" si="2"/>
        <v>0</v>
      </c>
    </row>
    <row r="150" spans="1:10" ht="25.5" x14ac:dyDescent="0.2">
      <c r="A150" s="2" t="s">
        <v>295</v>
      </c>
      <c r="B150" s="1" t="s">
        <v>296</v>
      </c>
      <c r="C150" s="9">
        <v>0</v>
      </c>
      <c r="D150" s="9">
        <v>0</v>
      </c>
      <c r="E150" s="14">
        <v>0</v>
      </c>
      <c r="F150" s="14">
        <v>0</v>
      </c>
      <c r="G150" s="14">
        <v>0</v>
      </c>
      <c r="H150" s="14">
        <v>0</v>
      </c>
      <c r="J150" s="16">
        <f t="shared" si="2"/>
        <v>0</v>
      </c>
    </row>
    <row r="151" spans="1:10" ht="25.5" x14ac:dyDescent="0.2">
      <c r="A151" s="2" t="s">
        <v>297</v>
      </c>
      <c r="B151" s="1" t="s">
        <v>298</v>
      </c>
      <c r="C151" s="9">
        <v>0</v>
      </c>
      <c r="D151" s="9">
        <v>0</v>
      </c>
      <c r="E151" s="14">
        <v>0</v>
      </c>
      <c r="F151" s="14">
        <v>0</v>
      </c>
      <c r="G151" s="14">
        <v>0</v>
      </c>
      <c r="H151" s="14">
        <v>0</v>
      </c>
      <c r="J151" s="16">
        <f t="shared" si="2"/>
        <v>0</v>
      </c>
    </row>
    <row r="152" spans="1:10" ht="25.5" x14ac:dyDescent="0.2">
      <c r="A152" s="2" t="s">
        <v>299</v>
      </c>
      <c r="B152" s="1" t="s">
        <v>300</v>
      </c>
      <c r="C152" s="9">
        <v>0</v>
      </c>
      <c r="D152" s="9">
        <v>0</v>
      </c>
      <c r="E152" s="14">
        <v>0</v>
      </c>
      <c r="F152" s="14">
        <v>0</v>
      </c>
      <c r="G152" s="14">
        <v>0</v>
      </c>
      <c r="H152" s="14">
        <v>0</v>
      </c>
      <c r="J152" s="16">
        <f t="shared" si="2"/>
        <v>0</v>
      </c>
    </row>
    <row r="153" spans="1:10" ht="25.5" x14ac:dyDescent="0.2">
      <c r="A153" s="2" t="s">
        <v>301</v>
      </c>
      <c r="B153" s="1" t="s">
        <v>302</v>
      </c>
      <c r="C153" s="9">
        <v>0</v>
      </c>
      <c r="D153" s="9">
        <v>0</v>
      </c>
      <c r="E153" s="14">
        <v>0</v>
      </c>
      <c r="F153" s="14">
        <v>0</v>
      </c>
      <c r="G153" s="14">
        <v>0</v>
      </c>
      <c r="H153" s="14">
        <v>0</v>
      </c>
      <c r="J153" s="16">
        <f t="shared" si="2"/>
        <v>0</v>
      </c>
    </row>
    <row r="154" spans="1:10" ht="38.25" x14ac:dyDescent="0.2">
      <c r="A154" s="2" t="s">
        <v>303</v>
      </c>
      <c r="B154" s="1" t="s">
        <v>304</v>
      </c>
      <c r="C154" s="9">
        <v>0</v>
      </c>
      <c r="D154" s="9">
        <v>0</v>
      </c>
      <c r="E154" s="14">
        <v>0</v>
      </c>
      <c r="F154" s="14">
        <v>0</v>
      </c>
      <c r="G154" s="14">
        <v>0</v>
      </c>
      <c r="H154" s="14">
        <v>0</v>
      </c>
      <c r="J154" s="16">
        <f t="shared" si="2"/>
        <v>0</v>
      </c>
    </row>
    <row r="155" spans="1:10" x14ac:dyDescent="0.2">
      <c r="A155" s="2" t="s">
        <v>305</v>
      </c>
      <c r="B155" s="1" t="s">
        <v>306</v>
      </c>
      <c r="C155" s="9">
        <v>0</v>
      </c>
      <c r="D155" s="9">
        <v>0</v>
      </c>
      <c r="E155" s="14">
        <v>0</v>
      </c>
      <c r="F155" s="14">
        <v>0</v>
      </c>
      <c r="G155" s="14">
        <v>0</v>
      </c>
      <c r="H155" s="14">
        <v>0</v>
      </c>
      <c r="J155" s="16">
        <f t="shared" si="2"/>
        <v>0</v>
      </c>
    </row>
    <row r="156" spans="1:10" x14ac:dyDescent="0.2">
      <c r="A156" s="2" t="s">
        <v>307</v>
      </c>
      <c r="B156" s="1" t="s">
        <v>308</v>
      </c>
      <c r="C156" s="9">
        <v>0</v>
      </c>
      <c r="D156" s="9">
        <v>0</v>
      </c>
      <c r="E156" s="14">
        <v>0</v>
      </c>
      <c r="F156" s="14">
        <v>0</v>
      </c>
      <c r="G156" s="14">
        <v>0</v>
      </c>
      <c r="H156" s="14">
        <v>0</v>
      </c>
      <c r="J156" s="16">
        <f t="shared" si="2"/>
        <v>0</v>
      </c>
    </row>
    <row r="157" spans="1:10" ht="38.25" x14ac:dyDescent="0.2">
      <c r="A157" s="2" t="s">
        <v>309</v>
      </c>
      <c r="B157" s="1" t="s">
        <v>310</v>
      </c>
      <c r="C157" s="9">
        <v>0</v>
      </c>
      <c r="D157" s="9">
        <v>0</v>
      </c>
      <c r="E157" s="14">
        <v>0</v>
      </c>
      <c r="F157" s="14">
        <v>0</v>
      </c>
      <c r="G157" s="14">
        <v>0</v>
      </c>
      <c r="H157" s="14">
        <v>0</v>
      </c>
      <c r="J157" s="16">
        <f t="shared" si="2"/>
        <v>0</v>
      </c>
    </row>
    <row r="158" spans="1:10" ht="25.5" x14ac:dyDescent="0.2">
      <c r="A158" s="2" t="s">
        <v>311</v>
      </c>
      <c r="B158" s="1" t="s">
        <v>312</v>
      </c>
      <c r="C158" s="9">
        <v>0</v>
      </c>
      <c r="D158" s="9">
        <v>0</v>
      </c>
      <c r="E158" s="14">
        <v>0</v>
      </c>
      <c r="F158" s="14">
        <v>0</v>
      </c>
      <c r="G158" s="14">
        <v>0</v>
      </c>
      <c r="H158" s="14">
        <v>0</v>
      </c>
      <c r="J158" s="16">
        <f t="shared" si="2"/>
        <v>0</v>
      </c>
    </row>
    <row r="159" spans="1:10" ht="25.5" x14ac:dyDescent="0.2">
      <c r="A159" s="2" t="s">
        <v>313</v>
      </c>
      <c r="B159" s="1" t="s">
        <v>314</v>
      </c>
      <c r="C159" s="9">
        <v>0</v>
      </c>
      <c r="D159" s="9">
        <v>0</v>
      </c>
      <c r="E159" s="14">
        <v>0</v>
      </c>
      <c r="F159" s="14">
        <v>0</v>
      </c>
      <c r="G159" s="14">
        <v>0</v>
      </c>
      <c r="H159" s="14">
        <v>0</v>
      </c>
      <c r="J159" s="16">
        <f t="shared" si="2"/>
        <v>0</v>
      </c>
    </row>
    <row r="160" spans="1:10" x14ac:dyDescent="0.2">
      <c r="A160" s="2" t="s">
        <v>315</v>
      </c>
      <c r="B160" s="1" t="s">
        <v>316</v>
      </c>
      <c r="C160" s="9">
        <v>0</v>
      </c>
      <c r="D160" s="9">
        <v>0</v>
      </c>
      <c r="E160" s="14">
        <v>0</v>
      </c>
      <c r="F160" s="14">
        <v>0</v>
      </c>
      <c r="G160" s="14">
        <v>0</v>
      </c>
      <c r="H160" s="14">
        <v>0</v>
      </c>
      <c r="J160" s="16">
        <f t="shared" si="2"/>
        <v>0</v>
      </c>
    </row>
    <row r="161" spans="1:10" ht="25.5" x14ac:dyDescent="0.2">
      <c r="A161" s="2" t="s">
        <v>317</v>
      </c>
      <c r="B161" s="1" t="s">
        <v>318</v>
      </c>
      <c r="C161" s="9">
        <v>0</v>
      </c>
      <c r="D161" s="9">
        <v>0</v>
      </c>
      <c r="E161" s="14">
        <v>0</v>
      </c>
      <c r="F161" s="14">
        <v>0</v>
      </c>
      <c r="G161" s="14">
        <v>0</v>
      </c>
      <c r="H161" s="14">
        <v>0</v>
      </c>
      <c r="J161" s="16">
        <f t="shared" si="2"/>
        <v>0</v>
      </c>
    </row>
    <row r="162" spans="1:10" ht="25.5" x14ac:dyDescent="0.2">
      <c r="A162" s="2" t="s">
        <v>319</v>
      </c>
      <c r="B162" s="1" t="s">
        <v>320</v>
      </c>
      <c r="C162" s="9">
        <v>0</v>
      </c>
      <c r="D162" s="9">
        <v>0</v>
      </c>
      <c r="E162" s="14">
        <v>0</v>
      </c>
      <c r="F162" s="14">
        <v>0</v>
      </c>
      <c r="G162" s="14">
        <v>0</v>
      </c>
      <c r="H162" s="14">
        <v>0</v>
      </c>
      <c r="J162" s="16">
        <f t="shared" si="2"/>
        <v>0</v>
      </c>
    </row>
    <row r="163" spans="1:10" ht="25.5" x14ac:dyDescent="0.2">
      <c r="A163" s="2" t="s">
        <v>321</v>
      </c>
      <c r="B163" s="1" t="s">
        <v>322</v>
      </c>
      <c r="C163" s="9">
        <v>0</v>
      </c>
      <c r="D163" s="9">
        <v>0</v>
      </c>
      <c r="E163" s="14">
        <v>0</v>
      </c>
      <c r="F163" s="14">
        <v>0</v>
      </c>
      <c r="G163" s="14">
        <v>0</v>
      </c>
      <c r="H163" s="14">
        <v>0</v>
      </c>
      <c r="J163" s="16">
        <f t="shared" si="2"/>
        <v>0</v>
      </c>
    </row>
    <row r="164" spans="1:10" ht="25.5" x14ac:dyDescent="0.2">
      <c r="A164" s="2" t="s">
        <v>323</v>
      </c>
      <c r="B164" s="1" t="s">
        <v>324</v>
      </c>
      <c r="C164" s="9">
        <v>0</v>
      </c>
      <c r="D164" s="9">
        <v>0</v>
      </c>
      <c r="E164" s="14">
        <v>0</v>
      </c>
      <c r="F164" s="14">
        <v>0</v>
      </c>
      <c r="G164" s="14">
        <v>0</v>
      </c>
      <c r="H164" s="14">
        <v>0</v>
      </c>
      <c r="J164" s="16">
        <f t="shared" si="2"/>
        <v>0</v>
      </c>
    </row>
    <row r="165" spans="1:10" ht="38.25" x14ac:dyDescent="0.2">
      <c r="A165" s="2" t="s">
        <v>325</v>
      </c>
      <c r="B165" s="1" t="s">
        <v>326</v>
      </c>
      <c r="C165" s="9">
        <v>0</v>
      </c>
      <c r="D165" s="9">
        <v>0</v>
      </c>
      <c r="E165" s="14">
        <v>0</v>
      </c>
      <c r="F165" s="14">
        <v>0</v>
      </c>
      <c r="G165" s="14">
        <v>0</v>
      </c>
      <c r="H165" s="14">
        <v>0</v>
      </c>
      <c r="J165" s="16">
        <f t="shared" si="2"/>
        <v>0</v>
      </c>
    </row>
    <row r="166" spans="1:10" ht="38.25" x14ac:dyDescent="0.2">
      <c r="A166" s="2" t="s">
        <v>327</v>
      </c>
      <c r="B166" s="1" t="s">
        <v>328</v>
      </c>
      <c r="C166" s="9">
        <v>0</v>
      </c>
      <c r="D166" s="9">
        <v>0</v>
      </c>
      <c r="E166" s="14">
        <v>0</v>
      </c>
      <c r="F166" s="14">
        <v>0</v>
      </c>
      <c r="G166" s="14">
        <v>0</v>
      </c>
      <c r="H166" s="14">
        <v>0</v>
      </c>
      <c r="J166" s="16">
        <f t="shared" si="2"/>
        <v>0</v>
      </c>
    </row>
    <row r="167" spans="1:10" ht="38.25" x14ac:dyDescent="0.2">
      <c r="A167" s="2" t="s">
        <v>329</v>
      </c>
      <c r="B167" s="1" t="s">
        <v>330</v>
      </c>
      <c r="C167" s="9">
        <v>0</v>
      </c>
      <c r="D167" s="9">
        <v>0</v>
      </c>
      <c r="E167" s="14">
        <v>0</v>
      </c>
      <c r="F167" s="14">
        <v>0</v>
      </c>
      <c r="G167" s="14">
        <v>0</v>
      </c>
      <c r="H167" s="14">
        <v>0</v>
      </c>
      <c r="J167" s="16">
        <f t="shared" si="2"/>
        <v>0</v>
      </c>
    </row>
    <row r="168" spans="1:10" x14ac:dyDescent="0.2">
      <c r="A168" s="2" t="s">
        <v>331</v>
      </c>
      <c r="B168" s="1" t="s">
        <v>332</v>
      </c>
      <c r="C168" s="9">
        <v>0</v>
      </c>
      <c r="D168" s="9">
        <v>0</v>
      </c>
      <c r="E168" s="14">
        <v>0</v>
      </c>
      <c r="F168" s="14">
        <v>0</v>
      </c>
      <c r="G168" s="14">
        <v>0</v>
      </c>
      <c r="H168" s="14">
        <v>0</v>
      </c>
      <c r="J168" s="16">
        <f t="shared" si="2"/>
        <v>0</v>
      </c>
    </row>
    <row r="169" spans="1:10" x14ac:dyDescent="0.2">
      <c r="A169" s="2" t="s">
        <v>333</v>
      </c>
      <c r="B169" s="1" t="s">
        <v>334</v>
      </c>
      <c r="C169" s="9">
        <v>0</v>
      </c>
      <c r="D169" s="9">
        <v>0</v>
      </c>
      <c r="E169" s="14">
        <v>0</v>
      </c>
      <c r="F169" s="14">
        <v>0</v>
      </c>
      <c r="G169" s="14">
        <v>0</v>
      </c>
      <c r="H169" s="14">
        <v>0</v>
      </c>
      <c r="J169" s="16">
        <f t="shared" si="2"/>
        <v>0</v>
      </c>
    </row>
    <row r="170" spans="1:10" x14ac:dyDescent="0.2">
      <c r="A170" s="2" t="s">
        <v>335</v>
      </c>
      <c r="B170" s="1" t="s">
        <v>336</v>
      </c>
      <c r="C170" s="9">
        <v>0</v>
      </c>
      <c r="D170" s="9">
        <v>0</v>
      </c>
      <c r="E170" s="14">
        <v>0</v>
      </c>
      <c r="F170" s="14">
        <v>0</v>
      </c>
      <c r="G170" s="14">
        <v>0</v>
      </c>
      <c r="H170" s="14">
        <v>0</v>
      </c>
      <c r="J170" s="16">
        <f t="shared" si="2"/>
        <v>0</v>
      </c>
    </row>
    <row r="171" spans="1:10" x14ac:dyDescent="0.2">
      <c r="A171" s="2" t="s">
        <v>337</v>
      </c>
      <c r="B171" s="1" t="s">
        <v>338</v>
      </c>
      <c r="C171" s="9">
        <v>0</v>
      </c>
      <c r="D171" s="9">
        <v>0</v>
      </c>
      <c r="E171" s="14">
        <v>0</v>
      </c>
      <c r="F171" s="14">
        <v>0</v>
      </c>
      <c r="G171" s="14">
        <v>0</v>
      </c>
      <c r="H171" s="14">
        <v>0</v>
      </c>
      <c r="J171" s="16">
        <f t="shared" si="2"/>
        <v>0</v>
      </c>
    </row>
    <row r="172" spans="1:10" x14ac:dyDescent="0.2">
      <c r="A172" s="2" t="s">
        <v>339</v>
      </c>
      <c r="B172" s="1" t="s">
        <v>340</v>
      </c>
      <c r="C172" s="9">
        <v>0</v>
      </c>
      <c r="D172" s="9">
        <v>0</v>
      </c>
      <c r="E172" s="14">
        <v>0</v>
      </c>
      <c r="F172" s="14">
        <v>0</v>
      </c>
      <c r="G172" s="14">
        <v>0</v>
      </c>
      <c r="H172" s="14">
        <v>0</v>
      </c>
      <c r="J172" s="16">
        <f t="shared" si="2"/>
        <v>0</v>
      </c>
    </row>
    <row r="173" spans="1:10" ht="25.5" x14ac:dyDescent="0.2">
      <c r="A173" s="2" t="s">
        <v>341</v>
      </c>
      <c r="B173" s="1" t="s">
        <v>342</v>
      </c>
      <c r="C173" s="9">
        <v>0</v>
      </c>
      <c r="D173" s="9">
        <v>0</v>
      </c>
      <c r="E173" s="14">
        <v>0</v>
      </c>
      <c r="F173" s="14">
        <v>0</v>
      </c>
      <c r="G173" s="14">
        <v>0</v>
      </c>
      <c r="H173" s="14">
        <v>0</v>
      </c>
      <c r="J173" s="16">
        <f t="shared" si="2"/>
        <v>0</v>
      </c>
    </row>
    <row r="174" spans="1:10" ht="25.5" x14ac:dyDescent="0.2">
      <c r="A174" s="2" t="s">
        <v>343</v>
      </c>
      <c r="B174" s="1" t="s">
        <v>344</v>
      </c>
      <c r="C174" s="9">
        <v>0</v>
      </c>
      <c r="D174" s="9">
        <v>0</v>
      </c>
      <c r="E174" s="14">
        <v>0</v>
      </c>
      <c r="F174" s="14">
        <v>0</v>
      </c>
      <c r="G174" s="14">
        <v>0</v>
      </c>
      <c r="H174" s="14">
        <v>0</v>
      </c>
      <c r="J174" s="16">
        <f t="shared" si="2"/>
        <v>0</v>
      </c>
    </row>
    <row r="175" spans="1:10" x14ac:dyDescent="0.2">
      <c r="A175" s="2" t="s">
        <v>345</v>
      </c>
      <c r="B175" s="1" t="s">
        <v>346</v>
      </c>
      <c r="C175" s="9">
        <v>0</v>
      </c>
      <c r="D175" s="9">
        <v>0</v>
      </c>
      <c r="E175" s="14">
        <v>0</v>
      </c>
      <c r="F175" s="14">
        <v>0</v>
      </c>
      <c r="G175" s="14">
        <v>0</v>
      </c>
      <c r="H175" s="14">
        <v>0</v>
      </c>
      <c r="J175" s="16">
        <f t="shared" si="2"/>
        <v>0</v>
      </c>
    </row>
    <row r="176" spans="1:10" x14ac:dyDescent="0.2">
      <c r="A176" s="2" t="s">
        <v>347</v>
      </c>
      <c r="B176" s="1" t="s">
        <v>348</v>
      </c>
      <c r="C176" s="9">
        <v>0</v>
      </c>
      <c r="D176" s="9">
        <v>0</v>
      </c>
      <c r="E176" s="14">
        <v>0</v>
      </c>
      <c r="F176" s="14">
        <v>0</v>
      </c>
      <c r="G176" s="14">
        <v>0</v>
      </c>
      <c r="H176" s="14">
        <v>0</v>
      </c>
      <c r="J176" s="16">
        <f t="shared" si="2"/>
        <v>0</v>
      </c>
    </row>
    <row r="177" spans="1:10" ht="25.5" x14ac:dyDescent="0.2">
      <c r="A177" s="2" t="s">
        <v>349</v>
      </c>
      <c r="B177" s="1" t="s">
        <v>350</v>
      </c>
      <c r="C177" s="9">
        <v>0</v>
      </c>
      <c r="D177" s="9">
        <v>0</v>
      </c>
      <c r="E177" s="14">
        <v>0</v>
      </c>
      <c r="F177" s="14">
        <v>0</v>
      </c>
      <c r="G177" s="14">
        <v>0</v>
      </c>
      <c r="H177" s="14">
        <v>0</v>
      </c>
      <c r="J177" s="16">
        <f t="shared" si="2"/>
        <v>0</v>
      </c>
    </row>
    <row r="178" spans="1:10" x14ac:dyDescent="0.2">
      <c r="A178" s="2" t="s">
        <v>351</v>
      </c>
      <c r="B178" s="1" t="s">
        <v>352</v>
      </c>
      <c r="C178" s="9">
        <v>0</v>
      </c>
      <c r="D178" s="9">
        <v>0</v>
      </c>
      <c r="E178" s="14">
        <v>0</v>
      </c>
      <c r="F178" s="14">
        <v>0</v>
      </c>
      <c r="G178" s="14">
        <v>0</v>
      </c>
      <c r="H178" s="14">
        <v>0</v>
      </c>
      <c r="J178" s="16">
        <f t="shared" si="2"/>
        <v>0</v>
      </c>
    </row>
    <row r="179" spans="1:10" x14ac:dyDescent="0.2">
      <c r="A179" s="2" t="s">
        <v>353</v>
      </c>
      <c r="B179" s="1" t="s">
        <v>354</v>
      </c>
      <c r="C179" s="9">
        <v>0</v>
      </c>
      <c r="D179" s="9">
        <v>0</v>
      </c>
      <c r="E179" s="14">
        <v>0</v>
      </c>
      <c r="F179" s="14">
        <v>0</v>
      </c>
      <c r="G179" s="14">
        <v>0</v>
      </c>
      <c r="H179" s="14">
        <v>0</v>
      </c>
      <c r="J179" s="16">
        <f t="shared" si="2"/>
        <v>0</v>
      </c>
    </row>
    <row r="180" spans="1:10" x14ac:dyDescent="0.2">
      <c r="A180" s="2" t="s">
        <v>355</v>
      </c>
      <c r="B180" s="1" t="s">
        <v>356</v>
      </c>
      <c r="C180" s="9">
        <v>0</v>
      </c>
      <c r="D180" s="9">
        <v>0</v>
      </c>
      <c r="E180" s="14">
        <v>0</v>
      </c>
      <c r="F180" s="14">
        <v>0</v>
      </c>
      <c r="G180" s="14">
        <v>0</v>
      </c>
      <c r="H180" s="14">
        <v>0</v>
      </c>
      <c r="J180" s="16">
        <f t="shared" si="2"/>
        <v>0</v>
      </c>
    </row>
    <row r="181" spans="1:10" ht="25.5" x14ac:dyDescent="0.2">
      <c r="A181" s="2" t="s">
        <v>357</v>
      </c>
      <c r="B181" s="1" t="s">
        <v>358</v>
      </c>
      <c r="C181" s="9">
        <v>0</v>
      </c>
      <c r="D181" s="9">
        <v>0</v>
      </c>
      <c r="E181" s="14">
        <v>0</v>
      </c>
      <c r="F181" s="14">
        <v>0</v>
      </c>
      <c r="G181" s="14">
        <v>0</v>
      </c>
      <c r="H181" s="14">
        <v>0</v>
      </c>
      <c r="J181" s="16">
        <f t="shared" si="2"/>
        <v>0</v>
      </c>
    </row>
    <row r="182" spans="1:10" ht="25.5" x14ac:dyDescent="0.2">
      <c r="A182" s="2" t="s">
        <v>359</v>
      </c>
      <c r="B182" s="1" t="s">
        <v>360</v>
      </c>
      <c r="C182" s="16">
        <v>104259230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J182" s="16">
        <f t="shared" si="2"/>
        <v>104259230</v>
      </c>
    </row>
    <row r="183" spans="1:10" x14ac:dyDescent="0.2">
      <c r="A183" s="2" t="s">
        <v>361</v>
      </c>
      <c r="B183" s="1" t="s">
        <v>362</v>
      </c>
      <c r="C183" s="9">
        <v>0</v>
      </c>
      <c r="D183" s="9">
        <v>0</v>
      </c>
      <c r="E183" s="14">
        <v>0</v>
      </c>
      <c r="F183" s="14">
        <v>0</v>
      </c>
      <c r="G183" s="14">
        <v>0</v>
      </c>
      <c r="H183" s="14">
        <v>0</v>
      </c>
      <c r="J183" s="16">
        <f t="shared" si="2"/>
        <v>0</v>
      </c>
    </row>
    <row r="184" spans="1:10" x14ac:dyDescent="0.2">
      <c r="A184" s="2" t="s">
        <v>363</v>
      </c>
      <c r="B184" s="1" t="s">
        <v>364</v>
      </c>
      <c r="C184" s="9">
        <v>290000</v>
      </c>
      <c r="D184" s="9">
        <v>0</v>
      </c>
      <c r="E184" s="14">
        <v>0</v>
      </c>
      <c r="F184" s="14">
        <v>0</v>
      </c>
      <c r="G184" s="14">
        <v>0</v>
      </c>
      <c r="H184" s="14">
        <v>0</v>
      </c>
      <c r="J184" s="16">
        <f t="shared" si="2"/>
        <v>290000</v>
      </c>
    </row>
    <row r="185" spans="1:10" x14ac:dyDescent="0.2">
      <c r="A185" s="2" t="s">
        <v>365</v>
      </c>
      <c r="B185" s="1" t="s">
        <v>366</v>
      </c>
      <c r="C185" s="9">
        <v>46756630</v>
      </c>
      <c r="D185" s="9">
        <v>0</v>
      </c>
      <c r="E185" s="14">
        <v>0</v>
      </c>
      <c r="F185" s="14">
        <v>0</v>
      </c>
      <c r="G185" s="14">
        <v>0</v>
      </c>
      <c r="H185" s="14">
        <v>0</v>
      </c>
      <c r="J185" s="16">
        <f t="shared" si="2"/>
        <v>46756630</v>
      </c>
    </row>
    <row r="186" spans="1:10" x14ac:dyDescent="0.2">
      <c r="A186" s="2" t="s">
        <v>367</v>
      </c>
      <c r="B186" s="1" t="s">
        <v>368</v>
      </c>
      <c r="C186" s="9">
        <v>0</v>
      </c>
      <c r="D186" s="9">
        <v>0</v>
      </c>
      <c r="E186" s="14">
        <v>0</v>
      </c>
      <c r="F186" s="14">
        <v>0</v>
      </c>
      <c r="G186" s="14">
        <v>0</v>
      </c>
      <c r="H186" s="14">
        <v>0</v>
      </c>
      <c r="J186" s="16">
        <f t="shared" si="2"/>
        <v>0</v>
      </c>
    </row>
    <row r="187" spans="1:10" x14ac:dyDescent="0.2">
      <c r="A187" s="2" t="s">
        <v>369</v>
      </c>
      <c r="B187" s="1" t="s">
        <v>370</v>
      </c>
      <c r="C187" s="9">
        <v>0</v>
      </c>
      <c r="D187" s="9">
        <v>0</v>
      </c>
      <c r="E187" s="14">
        <v>0</v>
      </c>
      <c r="F187" s="14">
        <v>0</v>
      </c>
      <c r="G187" s="14">
        <v>0</v>
      </c>
      <c r="H187" s="14">
        <v>0</v>
      </c>
      <c r="J187" s="16">
        <f t="shared" si="2"/>
        <v>0</v>
      </c>
    </row>
    <row r="188" spans="1:10" ht="25.5" x14ac:dyDescent="0.2">
      <c r="A188" s="2" t="s">
        <v>371</v>
      </c>
      <c r="B188" s="1" t="s">
        <v>372</v>
      </c>
      <c r="C188" s="9">
        <v>0</v>
      </c>
      <c r="D188" s="9">
        <v>0</v>
      </c>
      <c r="E188" s="14">
        <v>0</v>
      </c>
      <c r="F188" s="14">
        <v>0</v>
      </c>
      <c r="G188" s="14">
        <v>0</v>
      </c>
      <c r="H188" s="14">
        <v>0</v>
      </c>
      <c r="J188" s="16">
        <f t="shared" si="2"/>
        <v>0</v>
      </c>
    </row>
    <row r="189" spans="1:10" ht="25.5" x14ac:dyDescent="0.2">
      <c r="A189" s="2" t="s">
        <v>373</v>
      </c>
      <c r="B189" s="1" t="s">
        <v>374</v>
      </c>
      <c r="C189" s="16">
        <v>48042000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J189" s="16">
        <f t="shared" si="2"/>
        <v>48042000</v>
      </c>
    </row>
    <row r="190" spans="1:10" x14ac:dyDescent="0.2">
      <c r="A190" s="2" t="s">
        <v>375</v>
      </c>
      <c r="B190" s="1" t="s">
        <v>376</v>
      </c>
      <c r="C190" s="9">
        <v>9170600</v>
      </c>
      <c r="D190" s="9">
        <v>0</v>
      </c>
      <c r="E190" s="14">
        <v>0</v>
      </c>
      <c r="F190" s="14">
        <v>0</v>
      </c>
      <c r="G190" s="14">
        <v>0</v>
      </c>
      <c r="H190" s="14">
        <v>0</v>
      </c>
      <c r="J190" s="16">
        <f t="shared" si="2"/>
        <v>9170600</v>
      </c>
    </row>
    <row r="191" spans="1:10" ht="25.5" x14ac:dyDescent="0.2">
      <c r="A191" s="2" t="s">
        <v>377</v>
      </c>
      <c r="B191" s="1" t="s">
        <v>378</v>
      </c>
      <c r="C191" s="9">
        <v>0</v>
      </c>
      <c r="D191" s="9">
        <v>0</v>
      </c>
      <c r="E191" s="14">
        <v>0</v>
      </c>
      <c r="F191" s="14">
        <v>0</v>
      </c>
      <c r="G191" s="14">
        <v>0</v>
      </c>
      <c r="H191" s="14">
        <v>0</v>
      </c>
      <c r="J191" s="16">
        <f t="shared" si="2"/>
        <v>0</v>
      </c>
    </row>
    <row r="192" spans="1:10" x14ac:dyDescent="0.2">
      <c r="A192" s="2" t="s">
        <v>379</v>
      </c>
      <c r="B192" s="1" t="s">
        <v>380</v>
      </c>
      <c r="C192" s="9">
        <v>0</v>
      </c>
      <c r="D192" s="9">
        <v>0</v>
      </c>
      <c r="E192" s="14">
        <v>0</v>
      </c>
      <c r="F192" s="14">
        <v>0</v>
      </c>
      <c r="G192" s="14">
        <v>0</v>
      </c>
      <c r="H192" s="14">
        <v>0</v>
      </c>
      <c r="J192" s="16">
        <f t="shared" si="2"/>
        <v>0</v>
      </c>
    </row>
    <row r="193" spans="1:10" x14ac:dyDescent="0.2">
      <c r="A193" s="2" t="s">
        <v>381</v>
      </c>
      <c r="B193" s="1" t="s">
        <v>382</v>
      </c>
      <c r="C193" s="9">
        <v>0</v>
      </c>
      <c r="D193" s="9">
        <v>0</v>
      </c>
      <c r="E193" s="14">
        <v>0</v>
      </c>
      <c r="F193" s="14">
        <v>0</v>
      </c>
      <c r="G193" s="14">
        <v>0</v>
      </c>
      <c r="H193" s="14">
        <v>0</v>
      </c>
      <c r="J193" s="16">
        <f t="shared" si="2"/>
        <v>0</v>
      </c>
    </row>
    <row r="194" spans="1:10" ht="38.25" x14ac:dyDescent="0.2">
      <c r="A194" s="5" t="s">
        <v>383</v>
      </c>
      <c r="B194" s="6" t="s">
        <v>384</v>
      </c>
      <c r="C194" s="10">
        <v>128516890</v>
      </c>
      <c r="D194" s="10">
        <v>0</v>
      </c>
      <c r="E194" s="15">
        <v>0</v>
      </c>
      <c r="F194" s="15">
        <v>0</v>
      </c>
      <c r="G194" s="15">
        <v>0</v>
      </c>
      <c r="H194" s="15">
        <v>0</v>
      </c>
      <c r="J194" s="17">
        <f t="shared" si="2"/>
        <v>128516890</v>
      </c>
    </row>
    <row r="195" spans="1:10" x14ac:dyDescent="0.2">
      <c r="A195" s="2" t="s">
        <v>385</v>
      </c>
      <c r="B195" s="1" t="s">
        <v>386</v>
      </c>
      <c r="C195" s="9">
        <v>0</v>
      </c>
      <c r="D195" s="9">
        <v>0</v>
      </c>
      <c r="E195" s="14">
        <v>0</v>
      </c>
      <c r="F195" s="14">
        <v>0</v>
      </c>
      <c r="G195" s="14">
        <v>0</v>
      </c>
      <c r="H195" s="14">
        <v>0</v>
      </c>
      <c r="J195" s="16">
        <f t="shared" si="2"/>
        <v>0</v>
      </c>
    </row>
    <row r="196" spans="1:10" ht="25.5" x14ac:dyDescent="0.2">
      <c r="A196" s="2" t="s">
        <v>387</v>
      </c>
      <c r="B196" s="1" t="s">
        <v>388</v>
      </c>
      <c r="C196" s="16">
        <v>20628613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J196" s="16">
        <f t="shared" si="2"/>
        <v>20628613</v>
      </c>
    </row>
    <row r="197" spans="1:10" x14ac:dyDescent="0.2">
      <c r="A197" s="2" t="s">
        <v>389</v>
      </c>
      <c r="B197" s="1" t="s">
        <v>390</v>
      </c>
      <c r="C197" s="9">
        <v>0</v>
      </c>
      <c r="D197" s="9">
        <v>0</v>
      </c>
      <c r="E197" s="14">
        <v>0</v>
      </c>
      <c r="F197" s="14">
        <v>0</v>
      </c>
      <c r="G197" s="14">
        <v>0</v>
      </c>
      <c r="H197" s="14">
        <v>0</v>
      </c>
      <c r="J197" s="16">
        <f t="shared" ref="J197:J260" si="3">+C197+D197+E197+F197+G197+H197</f>
        <v>0</v>
      </c>
    </row>
    <row r="198" spans="1:10" ht="25.5" x14ac:dyDescent="0.2">
      <c r="A198" s="2" t="s">
        <v>391</v>
      </c>
      <c r="B198" s="1" t="s">
        <v>392</v>
      </c>
      <c r="C198" s="16">
        <v>1734400</v>
      </c>
      <c r="D198" s="16">
        <v>226900</v>
      </c>
      <c r="E198" s="16">
        <v>202400</v>
      </c>
      <c r="F198" s="16">
        <v>0</v>
      </c>
      <c r="G198" s="16">
        <v>306890</v>
      </c>
      <c r="H198" s="16">
        <v>0</v>
      </c>
      <c r="J198" s="16">
        <f t="shared" si="3"/>
        <v>2470590</v>
      </c>
    </row>
    <row r="199" spans="1:10" ht="25.5" x14ac:dyDescent="0.2">
      <c r="A199" s="2" t="s">
        <v>393</v>
      </c>
      <c r="B199" s="1" t="s">
        <v>394</v>
      </c>
      <c r="C199" s="16">
        <v>2936922</v>
      </c>
      <c r="D199" s="16">
        <v>313393</v>
      </c>
      <c r="E199" s="16">
        <v>995036</v>
      </c>
      <c r="F199" s="16">
        <v>208636</v>
      </c>
      <c r="G199" s="16">
        <v>3508162</v>
      </c>
      <c r="H199" s="16">
        <v>128471</v>
      </c>
      <c r="J199" s="16">
        <f t="shared" si="3"/>
        <v>8090620</v>
      </c>
    </row>
    <row r="200" spans="1:10" x14ac:dyDescent="0.2">
      <c r="A200" s="2" t="s">
        <v>395</v>
      </c>
      <c r="B200" s="1" t="s">
        <v>396</v>
      </c>
      <c r="C200" s="9">
        <v>0</v>
      </c>
      <c r="D200" s="9">
        <v>0</v>
      </c>
      <c r="E200" s="14">
        <v>0</v>
      </c>
      <c r="F200" s="14">
        <v>0</v>
      </c>
      <c r="G200" s="14">
        <v>0</v>
      </c>
      <c r="H200" s="14">
        <v>0</v>
      </c>
      <c r="J200" s="16">
        <f t="shared" si="3"/>
        <v>0</v>
      </c>
    </row>
    <row r="201" spans="1:10" ht="25.5" x14ac:dyDescent="0.2">
      <c r="A201" s="2" t="s">
        <v>397</v>
      </c>
      <c r="B201" s="1" t="s">
        <v>398</v>
      </c>
      <c r="C201" s="9">
        <v>0</v>
      </c>
      <c r="D201" s="9">
        <v>0</v>
      </c>
      <c r="E201" s="14">
        <v>0</v>
      </c>
      <c r="F201" s="14">
        <v>0</v>
      </c>
      <c r="G201" s="14">
        <v>0</v>
      </c>
      <c r="H201" s="14">
        <v>0</v>
      </c>
      <c r="J201" s="16">
        <f t="shared" si="3"/>
        <v>0</v>
      </c>
    </row>
    <row r="202" spans="1:10" ht="25.5" x14ac:dyDescent="0.2">
      <c r="A202" s="2" t="s">
        <v>399</v>
      </c>
      <c r="B202" s="1" t="s">
        <v>400</v>
      </c>
      <c r="C202" s="9">
        <v>3320981</v>
      </c>
      <c r="D202" s="9">
        <v>145878</v>
      </c>
      <c r="E202" s="14">
        <v>207290</v>
      </c>
      <c r="F202" s="14">
        <v>56332</v>
      </c>
      <c r="G202" s="14">
        <v>1004781</v>
      </c>
      <c r="H202" s="14">
        <v>34688</v>
      </c>
      <c r="J202" s="16">
        <f t="shared" si="3"/>
        <v>4769950</v>
      </c>
    </row>
    <row r="203" spans="1:10" x14ac:dyDescent="0.2">
      <c r="A203" s="5" t="s">
        <v>401</v>
      </c>
      <c r="B203" s="6" t="s">
        <v>402</v>
      </c>
      <c r="C203" s="10">
        <v>28620916</v>
      </c>
      <c r="D203" s="10">
        <v>686171</v>
      </c>
      <c r="E203" s="15">
        <v>1404726</v>
      </c>
      <c r="F203" s="15">
        <v>264968</v>
      </c>
      <c r="G203" s="15">
        <v>4819833</v>
      </c>
      <c r="H203" s="15">
        <v>163159</v>
      </c>
      <c r="J203" s="17">
        <f t="shared" si="3"/>
        <v>35959773</v>
      </c>
    </row>
    <row r="204" spans="1:10" x14ac:dyDescent="0.2">
      <c r="A204" s="2" t="s">
        <v>403</v>
      </c>
      <c r="B204" s="1" t="s">
        <v>404</v>
      </c>
      <c r="C204" s="9">
        <v>250000</v>
      </c>
      <c r="D204" s="9">
        <v>0</v>
      </c>
      <c r="E204" s="14">
        <v>0</v>
      </c>
      <c r="F204" s="14">
        <v>0</v>
      </c>
      <c r="G204" s="14">
        <v>0</v>
      </c>
      <c r="H204" s="14">
        <v>0</v>
      </c>
      <c r="J204" s="16">
        <f t="shared" si="3"/>
        <v>250000</v>
      </c>
    </row>
    <row r="205" spans="1:10" x14ac:dyDescent="0.2">
      <c r="A205" s="2" t="s">
        <v>405</v>
      </c>
      <c r="B205" s="1" t="s">
        <v>406</v>
      </c>
      <c r="C205" s="9">
        <v>0</v>
      </c>
      <c r="D205" s="9">
        <v>0</v>
      </c>
      <c r="E205" s="14">
        <v>0</v>
      </c>
      <c r="F205" s="14">
        <v>0</v>
      </c>
      <c r="G205" s="14">
        <v>0</v>
      </c>
      <c r="H205" s="14">
        <v>0</v>
      </c>
      <c r="J205" s="16">
        <f t="shared" si="3"/>
        <v>0</v>
      </c>
    </row>
    <row r="206" spans="1:10" x14ac:dyDescent="0.2">
      <c r="A206" s="2" t="s">
        <v>407</v>
      </c>
      <c r="B206" s="1" t="s">
        <v>408</v>
      </c>
      <c r="C206" s="9">
        <v>980000</v>
      </c>
      <c r="D206" s="9">
        <v>0</v>
      </c>
      <c r="E206" s="14">
        <v>0</v>
      </c>
      <c r="F206" s="14">
        <v>0</v>
      </c>
      <c r="G206" s="14">
        <v>0</v>
      </c>
      <c r="H206" s="14">
        <v>0</v>
      </c>
      <c r="J206" s="16">
        <f t="shared" si="3"/>
        <v>980000</v>
      </c>
    </row>
    <row r="207" spans="1:10" ht="25.5" x14ac:dyDescent="0.2">
      <c r="A207" s="2" t="s">
        <v>409</v>
      </c>
      <c r="B207" s="1" t="s">
        <v>410</v>
      </c>
      <c r="C207" s="9">
        <v>332100</v>
      </c>
      <c r="D207" s="9">
        <v>0</v>
      </c>
      <c r="E207" s="14">
        <v>0</v>
      </c>
      <c r="F207" s="14">
        <v>0</v>
      </c>
      <c r="G207" s="14">
        <v>0</v>
      </c>
      <c r="H207" s="14">
        <v>0</v>
      </c>
      <c r="J207" s="16">
        <f t="shared" si="3"/>
        <v>332100</v>
      </c>
    </row>
    <row r="208" spans="1:10" x14ac:dyDescent="0.2">
      <c r="A208" s="5" t="s">
        <v>411</v>
      </c>
      <c r="B208" s="6" t="s">
        <v>412</v>
      </c>
      <c r="C208" s="10">
        <v>1562100</v>
      </c>
      <c r="D208" s="10">
        <v>0</v>
      </c>
      <c r="E208" s="15">
        <v>0</v>
      </c>
      <c r="F208" s="15">
        <v>0</v>
      </c>
      <c r="G208" s="15">
        <v>0</v>
      </c>
      <c r="H208" s="15">
        <v>0</v>
      </c>
      <c r="J208" s="17">
        <f t="shared" si="3"/>
        <v>1562100</v>
      </c>
    </row>
    <row r="209" spans="1:10" ht="38.25" x14ac:dyDescent="0.2">
      <c r="A209" s="2" t="s">
        <v>413</v>
      </c>
      <c r="B209" s="1" t="s">
        <v>414</v>
      </c>
      <c r="C209" s="9">
        <v>0</v>
      </c>
      <c r="D209" s="9">
        <v>0</v>
      </c>
      <c r="E209" s="14">
        <v>0</v>
      </c>
      <c r="F209" s="14">
        <v>0</v>
      </c>
      <c r="G209" s="14">
        <v>0</v>
      </c>
      <c r="H209" s="14">
        <v>0</v>
      </c>
      <c r="J209" s="16">
        <f t="shared" si="3"/>
        <v>0</v>
      </c>
    </row>
    <row r="210" spans="1:10" ht="38.25" x14ac:dyDescent="0.2">
      <c r="A210" s="2" t="s">
        <v>415</v>
      </c>
      <c r="B210" s="1" t="s">
        <v>416</v>
      </c>
      <c r="C210" s="9">
        <v>0</v>
      </c>
      <c r="D210" s="9">
        <v>0</v>
      </c>
      <c r="E210" s="14">
        <v>0</v>
      </c>
      <c r="F210" s="14">
        <v>0</v>
      </c>
      <c r="G210" s="14">
        <v>0</v>
      </c>
      <c r="H210" s="14">
        <v>0</v>
      </c>
      <c r="J210" s="16">
        <f t="shared" si="3"/>
        <v>0</v>
      </c>
    </row>
    <row r="211" spans="1:10" x14ac:dyDescent="0.2">
      <c r="A211" s="2" t="s">
        <v>417</v>
      </c>
      <c r="B211" s="1" t="s">
        <v>418</v>
      </c>
      <c r="C211" s="9">
        <v>0</v>
      </c>
      <c r="D211" s="9">
        <v>0</v>
      </c>
      <c r="E211" s="14">
        <v>0</v>
      </c>
      <c r="F211" s="14">
        <v>0</v>
      </c>
      <c r="G211" s="14">
        <v>0</v>
      </c>
      <c r="H211" s="14">
        <v>0</v>
      </c>
      <c r="J211" s="16">
        <f t="shared" si="3"/>
        <v>0</v>
      </c>
    </row>
    <row r="212" spans="1:10" x14ac:dyDescent="0.2">
      <c r="A212" s="2" t="s">
        <v>419</v>
      </c>
      <c r="B212" s="1" t="s">
        <v>420</v>
      </c>
      <c r="C212" s="9">
        <v>0</v>
      </c>
      <c r="D212" s="9">
        <v>0</v>
      </c>
      <c r="E212" s="14">
        <v>0</v>
      </c>
      <c r="F212" s="14">
        <v>0</v>
      </c>
      <c r="G212" s="14">
        <v>0</v>
      </c>
      <c r="H212" s="14">
        <v>0</v>
      </c>
      <c r="J212" s="16">
        <f t="shared" si="3"/>
        <v>0</v>
      </c>
    </row>
    <row r="213" spans="1:10" ht="38.25" x14ac:dyDescent="0.2">
      <c r="A213" s="2" t="s">
        <v>421</v>
      </c>
      <c r="B213" s="1" t="s">
        <v>422</v>
      </c>
      <c r="C213" s="9">
        <v>0</v>
      </c>
      <c r="D213" s="9">
        <v>0</v>
      </c>
      <c r="E213" s="14">
        <v>0</v>
      </c>
      <c r="F213" s="14">
        <v>0</v>
      </c>
      <c r="G213" s="14">
        <v>0</v>
      </c>
      <c r="H213" s="14">
        <v>0</v>
      </c>
      <c r="J213" s="16">
        <f t="shared" si="3"/>
        <v>0</v>
      </c>
    </row>
    <row r="214" spans="1:10" ht="25.5" x14ac:dyDescent="0.2">
      <c r="A214" s="2" t="s">
        <v>423</v>
      </c>
      <c r="B214" s="1" t="s">
        <v>424</v>
      </c>
      <c r="C214" s="9">
        <v>0</v>
      </c>
      <c r="D214" s="9">
        <v>0</v>
      </c>
      <c r="E214" s="14">
        <v>0</v>
      </c>
      <c r="F214" s="14">
        <v>0</v>
      </c>
      <c r="G214" s="14">
        <v>0</v>
      </c>
      <c r="H214" s="14">
        <v>0</v>
      </c>
      <c r="J214" s="16">
        <f t="shared" si="3"/>
        <v>0</v>
      </c>
    </row>
    <row r="215" spans="1:10" ht="25.5" x14ac:dyDescent="0.2">
      <c r="A215" s="2" t="s">
        <v>425</v>
      </c>
      <c r="B215" s="1" t="s">
        <v>426</v>
      </c>
      <c r="C215" s="9">
        <v>0</v>
      </c>
      <c r="D215" s="9">
        <v>0</v>
      </c>
      <c r="E215" s="14">
        <v>0</v>
      </c>
      <c r="F215" s="14">
        <v>0</v>
      </c>
      <c r="G215" s="14">
        <v>0</v>
      </c>
      <c r="H215" s="14">
        <v>0</v>
      </c>
      <c r="J215" s="16">
        <f t="shared" si="3"/>
        <v>0</v>
      </c>
    </row>
    <row r="216" spans="1:10" x14ac:dyDescent="0.2">
      <c r="A216" s="2" t="s">
        <v>427</v>
      </c>
      <c r="B216" s="1" t="s">
        <v>428</v>
      </c>
      <c r="C216" s="9">
        <v>0</v>
      </c>
      <c r="D216" s="9">
        <v>0</v>
      </c>
      <c r="E216" s="14">
        <v>0</v>
      </c>
      <c r="F216" s="14">
        <v>0</v>
      </c>
      <c r="G216" s="14">
        <v>0</v>
      </c>
      <c r="H216" s="14">
        <v>0</v>
      </c>
      <c r="J216" s="16">
        <f t="shared" si="3"/>
        <v>0</v>
      </c>
    </row>
    <row r="217" spans="1:10" ht="25.5" x14ac:dyDescent="0.2">
      <c r="A217" s="2" t="s">
        <v>429</v>
      </c>
      <c r="B217" s="1" t="s">
        <v>430</v>
      </c>
      <c r="C217" s="9">
        <v>0</v>
      </c>
      <c r="D217" s="9">
        <v>0</v>
      </c>
      <c r="E217" s="14">
        <v>0</v>
      </c>
      <c r="F217" s="14">
        <v>0</v>
      </c>
      <c r="G217" s="14">
        <v>0</v>
      </c>
      <c r="H217" s="14">
        <v>0</v>
      </c>
      <c r="J217" s="16">
        <f t="shared" si="3"/>
        <v>0</v>
      </c>
    </row>
    <row r="218" spans="1:10" ht="25.5" x14ac:dyDescent="0.2">
      <c r="A218" s="2" t="s">
        <v>431</v>
      </c>
      <c r="B218" s="1" t="s">
        <v>432</v>
      </c>
      <c r="C218" s="9">
        <v>0</v>
      </c>
      <c r="D218" s="9">
        <v>0</v>
      </c>
      <c r="E218" s="14">
        <v>0</v>
      </c>
      <c r="F218" s="14">
        <v>0</v>
      </c>
      <c r="G218" s="14">
        <v>0</v>
      </c>
      <c r="H218" s="14">
        <v>0</v>
      </c>
      <c r="J218" s="16">
        <f t="shared" si="3"/>
        <v>0</v>
      </c>
    </row>
    <row r="219" spans="1:10" ht="25.5" x14ac:dyDescent="0.2">
      <c r="A219" s="2" t="s">
        <v>433</v>
      </c>
      <c r="B219" s="1" t="s">
        <v>434</v>
      </c>
      <c r="C219" s="9">
        <v>0</v>
      </c>
      <c r="D219" s="9">
        <v>0</v>
      </c>
      <c r="E219" s="14">
        <v>0</v>
      </c>
      <c r="F219" s="14">
        <v>0</v>
      </c>
      <c r="G219" s="14">
        <v>0</v>
      </c>
      <c r="H219" s="14">
        <v>0</v>
      </c>
      <c r="J219" s="16">
        <f t="shared" si="3"/>
        <v>0</v>
      </c>
    </row>
    <row r="220" spans="1:10" ht="25.5" x14ac:dyDescent="0.2">
      <c r="A220" s="2" t="s">
        <v>435</v>
      </c>
      <c r="B220" s="1" t="s">
        <v>436</v>
      </c>
      <c r="C220" s="9">
        <v>0</v>
      </c>
      <c r="D220" s="9">
        <v>0</v>
      </c>
      <c r="E220" s="14">
        <v>0</v>
      </c>
      <c r="F220" s="14">
        <v>0</v>
      </c>
      <c r="G220" s="14">
        <v>0</v>
      </c>
      <c r="H220" s="14">
        <v>0</v>
      </c>
      <c r="J220" s="16">
        <f t="shared" si="3"/>
        <v>0</v>
      </c>
    </row>
    <row r="221" spans="1:10" ht="38.25" x14ac:dyDescent="0.2">
      <c r="A221" s="2" t="s">
        <v>437</v>
      </c>
      <c r="B221" s="1" t="s">
        <v>438</v>
      </c>
      <c r="C221" s="9">
        <v>0</v>
      </c>
      <c r="D221" s="9">
        <v>0</v>
      </c>
      <c r="E221" s="14">
        <v>0</v>
      </c>
      <c r="F221" s="14">
        <v>0</v>
      </c>
      <c r="G221" s="14">
        <v>0</v>
      </c>
      <c r="H221" s="14">
        <v>0</v>
      </c>
      <c r="J221" s="16">
        <f t="shared" si="3"/>
        <v>0</v>
      </c>
    </row>
    <row r="222" spans="1:10" x14ac:dyDescent="0.2">
      <c r="A222" s="2" t="s">
        <v>439</v>
      </c>
      <c r="B222" s="1" t="s">
        <v>440</v>
      </c>
      <c r="C222" s="9">
        <v>0</v>
      </c>
      <c r="D222" s="9">
        <v>0</v>
      </c>
      <c r="E222" s="14">
        <v>0</v>
      </c>
      <c r="F222" s="14">
        <v>0</v>
      </c>
      <c r="G222" s="14">
        <v>0</v>
      </c>
      <c r="H222" s="14">
        <v>0</v>
      </c>
      <c r="J222" s="16">
        <f t="shared" si="3"/>
        <v>0</v>
      </c>
    </row>
    <row r="223" spans="1:10" x14ac:dyDescent="0.2">
      <c r="A223" s="2" t="s">
        <v>441</v>
      </c>
      <c r="B223" s="1" t="s">
        <v>442</v>
      </c>
      <c r="C223" s="9">
        <v>0</v>
      </c>
      <c r="D223" s="9">
        <v>0</v>
      </c>
      <c r="E223" s="14">
        <v>0</v>
      </c>
      <c r="F223" s="14">
        <v>0</v>
      </c>
      <c r="G223" s="14">
        <v>0</v>
      </c>
      <c r="H223" s="14">
        <v>0</v>
      </c>
      <c r="J223" s="16">
        <f t="shared" si="3"/>
        <v>0</v>
      </c>
    </row>
    <row r="224" spans="1:10" ht="38.25" x14ac:dyDescent="0.2">
      <c r="A224" s="2" t="s">
        <v>443</v>
      </c>
      <c r="B224" s="1" t="s">
        <v>444</v>
      </c>
      <c r="C224" s="9">
        <v>0</v>
      </c>
      <c r="D224" s="9">
        <v>0</v>
      </c>
      <c r="E224" s="14">
        <v>0</v>
      </c>
      <c r="F224" s="14">
        <v>0</v>
      </c>
      <c r="G224" s="14">
        <v>0</v>
      </c>
      <c r="H224" s="14">
        <v>0</v>
      </c>
      <c r="J224" s="16">
        <f t="shared" si="3"/>
        <v>0</v>
      </c>
    </row>
    <row r="225" spans="1:10" ht="25.5" x14ac:dyDescent="0.2">
      <c r="A225" s="2" t="s">
        <v>445</v>
      </c>
      <c r="B225" s="1" t="s">
        <v>446</v>
      </c>
      <c r="C225" s="9">
        <v>0</v>
      </c>
      <c r="D225" s="9">
        <v>0</v>
      </c>
      <c r="E225" s="14">
        <v>0</v>
      </c>
      <c r="F225" s="14">
        <v>0</v>
      </c>
      <c r="G225" s="14">
        <v>0</v>
      </c>
      <c r="H225" s="14">
        <v>0</v>
      </c>
      <c r="J225" s="16">
        <f t="shared" si="3"/>
        <v>0</v>
      </c>
    </row>
    <row r="226" spans="1:10" ht="25.5" x14ac:dyDescent="0.2">
      <c r="A226" s="2" t="s">
        <v>447</v>
      </c>
      <c r="B226" s="1" t="s">
        <v>448</v>
      </c>
      <c r="C226" s="9">
        <v>0</v>
      </c>
      <c r="D226" s="9">
        <v>0</v>
      </c>
      <c r="E226" s="14">
        <v>0</v>
      </c>
      <c r="F226" s="14">
        <v>0</v>
      </c>
      <c r="G226" s="14">
        <v>0</v>
      </c>
      <c r="H226" s="14">
        <v>0</v>
      </c>
      <c r="J226" s="16">
        <f t="shared" si="3"/>
        <v>0</v>
      </c>
    </row>
    <row r="227" spans="1:10" x14ac:dyDescent="0.2">
      <c r="A227" s="2" t="s">
        <v>449</v>
      </c>
      <c r="B227" s="1" t="s">
        <v>450</v>
      </c>
      <c r="C227" s="9">
        <v>0</v>
      </c>
      <c r="D227" s="9">
        <v>0</v>
      </c>
      <c r="E227" s="14">
        <v>0</v>
      </c>
      <c r="F227" s="14">
        <v>0</v>
      </c>
      <c r="G227" s="14">
        <v>0</v>
      </c>
      <c r="H227" s="14">
        <v>0</v>
      </c>
      <c r="J227" s="16">
        <f t="shared" si="3"/>
        <v>0</v>
      </c>
    </row>
    <row r="228" spans="1:10" ht="25.5" x14ac:dyDescent="0.2">
      <c r="A228" s="2" t="s">
        <v>451</v>
      </c>
      <c r="B228" s="1" t="s">
        <v>452</v>
      </c>
      <c r="C228" s="9">
        <v>0</v>
      </c>
      <c r="D228" s="9">
        <v>0</v>
      </c>
      <c r="E228" s="14">
        <v>0</v>
      </c>
      <c r="F228" s="14">
        <v>0</v>
      </c>
      <c r="G228" s="14">
        <v>0</v>
      </c>
      <c r="H228" s="14">
        <v>0</v>
      </c>
      <c r="J228" s="16">
        <f t="shared" si="3"/>
        <v>0</v>
      </c>
    </row>
    <row r="229" spans="1:10" ht="25.5" x14ac:dyDescent="0.2">
      <c r="A229" s="2" t="s">
        <v>453</v>
      </c>
      <c r="B229" s="1" t="s">
        <v>454</v>
      </c>
      <c r="C229" s="9">
        <v>0</v>
      </c>
      <c r="D229" s="9">
        <v>0</v>
      </c>
      <c r="E229" s="14">
        <v>0</v>
      </c>
      <c r="F229" s="14">
        <v>0</v>
      </c>
      <c r="G229" s="14">
        <v>0</v>
      </c>
      <c r="H229" s="14">
        <v>0</v>
      </c>
      <c r="J229" s="16">
        <f t="shared" si="3"/>
        <v>0</v>
      </c>
    </row>
    <row r="230" spans="1:10" ht="25.5" x14ac:dyDescent="0.2">
      <c r="A230" s="2" t="s">
        <v>455</v>
      </c>
      <c r="B230" s="1" t="s">
        <v>456</v>
      </c>
      <c r="C230" s="9">
        <v>0</v>
      </c>
      <c r="D230" s="9">
        <v>0</v>
      </c>
      <c r="E230" s="14">
        <v>0</v>
      </c>
      <c r="F230" s="14">
        <v>0</v>
      </c>
      <c r="G230" s="14">
        <v>0</v>
      </c>
      <c r="H230" s="14">
        <v>0</v>
      </c>
      <c r="J230" s="16">
        <f t="shared" si="3"/>
        <v>0</v>
      </c>
    </row>
    <row r="231" spans="1:10" ht="25.5" x14ac:dyDescent="0.2">
      <c r="A231" s="2" t="s">
        <v>457</v>
      </c>
      <c r="B231" s="1" t="s">
        <v>458</v>
      </c>
      <c r="C231" s="9">
        <v>0</v>
      </c>
      <c r="D231" s="9">
        <v>0</v>
      </c>
      <c r="E231" s="14">
        <v>0</v>
      </c>
      <c r="F231" s="14">
        <v>0</v>
      </c>
      <c r="G231" s="14">
        <v>0</v>
      </c>
      <c r="H231" s="14">
        <v>0</v>
      </c>
      <c r="J231" s="16">
        <f t="shared" si="3"/>
        <v>0</v>
      </c>
    </row>
    <row r="232" spans="1:10" ht="25.5" x14ac:dyDescent="0.2">
      <c r="A232" s="2" t="s">
        <v>459</v>
      </c>
      <c r="B232" s="1" t="s">
        <v>460</v>
      </c>
      <c r="C232" s="9">
        <v>0</v>
      </c>
      <c r="D232" s="9">
        <v>0</v>
      </c>
      <c r="E232" s="14">
        <v>0</v>
      </c>
      <c r="F232" s="14">
        <v>0</v>
      </c>
      <c r="G232" s="14">
        <v>0</v>
      </c>
      <c r="H232" s="14">
        <v>0</v>
      </c>
      <c r="J232" s="16">
        <f t="shared" si="3"/>
        <v>0</v>
      </c>
    </row>
    <row r="233" spans="1:10" x14ac:dyDescent="0.2">
      <c r="A233" s="2" t="s">
        <v>461</v>
      </c>
      <c r="B233" s="1" t="s">
        <v>462</v>
      </c>
      <c r="C233" s="9">
        <v>0</v>
      </c>
      <c r="D233" s="9">
        <v>0</v>
      </c>
      <c r="E233" s="14">
        <v>0</v>
      </c>
      <c r="F233" s="14">
        <v>0</v>
      </c>
      <c r="G233" s="14">
        <v>0</v>
      </c>
      <c r="H233" s="14">
        <v>0</v>
      </c>
      <c r="J233" s="16">
        <f t="shared" si="3"/>
        <v>0</v>
      </c>
    </row>
    <row r="234" spans="1:10" x14ac:dyDescent="0.2">
      <c r="A234" s="2" t="s">
        <v>463</v>
      </c>
      <c r="B234" s="1" t="s">
        <v>464</v>
      </c>
      <c r="C234" s="9">
        <v>0</v>
      </c>
      <c r="D234" s="9">
        <v>0</v>
      </c>
      <c r="E234" s="14">
        <v>0</v>
      </c>
      <c r="F234" s="14">
        <v>0</v>
      </c>
      <c r="G234" s="14">
        <v>0</v>
      </c>
      <c r="H234" s="14">
        <v>0</v>
      </c>
      <c r="J234" s="16">
        <f t="shared" si="3"/>
        <v>0</v>
      </c>
    </row>
    <row r="235" spans="1:10" ht="38.25" x14ac:dyDescent="0.2">
      <c r="A235" s="2" t="s">
        <v>465</v>
      </c>
      <c r="B235" s="1" t="s">
        <v>466</v>
      </c>
      <c r="C235" s="9">
        <v>0</v>
      </c>
      <c r="D235" s="9">
        <v>0</v>
      </c>
      <c r="E235" s="14">
        <v>0</v>
      </c>
      <c r="F235" s="14">
        <v>0</v>
      </c>
      <c r="G235" s="14">
        <v>0</v>
      </c>
      <c r="H235" s="14">
        <v>0</v>
      </c>
      <c r="J235" s="16">
        <f t="shared" si="3"/>
        <v>0</v>
      </c>
    </row>
    <row r="236" spans="1:10" ht="25.5" x14ac:dyDescent="0.2">
      <c r="A236" s="2" t="s">
        <v>467</v>
      </c>
      <c r="B236" s="1" t="s">
        <v>468</v>
      </c>
      <c r="C236" s="9">
        <v>0</v>
      </c>
      <c r="D236" s="9">
        <v>0</v>
      </c>
      <c r="E236" s="14">
        <v>0</v>
      </c>
      <c r="F236" s="14">
        <v>0</v>
      </c>
      <c r="G236" s="14">
        <v>0</v>
      </c>
      <c r="H236" s="14">
        <v>0</v>
      </c>
      <c r="J236" s="16">
        <f t="shared" si="3"/>
        <v>0</v>
      </c>
    </row>
    <row r="237" spans="1:10" ht="25.5" x14ac:dyDescent="0.2">
      <c r="A237" s="2" t="s">
        <v>469</v>
      </c>
      <c r="B237" s="1" t="s">
        <v>470</v>
      </c>
      <c r="C237" s="9">
        <v>0</v>
      </c>
      <c r="D237" s="9">
        <v>0</v>
      </c>
      <c r="E237" s="14">
        <v>0</v>
      </c>
      <c r="F237" s="14">
        <v>0</v>
      </c>
      <c r="G237" s="14">
        <v>0</v>
      </c>
      <c r="H237" s="14">
        <v>0</v>
      </c>
      <c r="J237" s="16">
        <f t="shared" si="3"/>
        <v>0</v>
      </c>
    </row>
    <row r="238" spans="1:10" x14ac:dyDescent="0.2">
      <c r="A238" s="2" t="s">
        <v>471</v>
      </c>
      <c r="B238" s="1" t="s">
        <v>472</v>
      </c>
      <c r="C238" s="9">
        <v>0</v>
      </c>
      <c r="D238" s="9">
        <v>0</v>
      </c>
      <c r="E238" s="14">
        <v>0</v>
      </c>
      <c r="F238" s="14">
        <v>0</v>
      </c>
      <c r="G238" s="14">
        <v>0</v>
      </c>
      <c r="H238" s="14">
        <v>0</v>
      </c>
      <c r="J238" s="16">
        <f t="shared" si="3"/>
        <v>0</v>
      </c>
    </row>
    <row r="239" spans="1:10" ht="25.5" x14ac:dyDescent="0.2">
      <c r="A239" s="2" t="s">
        <v>473</v>
      </c>
      <c r="B239" s="1" t="s">
        <v>474</v>
      </c>
      <c r="C239" s="9">
        <v>0</v>
      </c>
      <c r="D239" s="9">
        <v>0</v>
      </c>
      <c r="E239" s="14">
        <v>0</v>
      </c>
      <c r="F239" s="14">
        <v>0</v>
      </c>
      <c r="G239" s="14">
        <v>0</v>
      </c>
      <c r="H239" s="14">
        <v>0</v>
      </c>
      <c r="J239" s="16">
        <f t="shared" si="3"/>
        <v>0</v>
      </c>
    </row>
    <row r="240" spans="1:10" ht="25.5" x14ac:dyDescent="0.2">
      <c r="A240" s="2" t="s">
        <v>475</v>
      </c>
      <c r="B240" s="1" t="s">
        <v>476</v>
      </c>
      <c r="C240" s="9">
        <v>0</v>
      </c>
      <c r="D240" s="9">
        <v>0</v>
      </c>
      <c r="E240" s="14">
        <v>0</v>
      </c>
      <c r="F240" s="14">
        <v>0</v>
      </c>
      <c r="G240" s="14">
        <v>0</v>
      </c>
      <c r="H240" s="14">
        <v>0</v>
      </c>
      <c r="J240" s="16">
        <f t="shared" si="3"/>
        <v>0</v>
      </c>
    </row>
    <row r="241" spans="1:10" ht="25.5" x14ac:dyDescent="0.2">
      <c r="A241" s="2" t="s">
        <v>477</v>
      </c>
      <c r="B241" s="1" t="s">
        <v>478</v>
      </c>
      <c r="C241" s="9">
        <v>0</v>
      </c>
      <c r="D241" s="9">
        <v>0</v>
      </c>
      <c r="E241" s="14">
        <v>0</v>
      </c>
      <c r="F241" s="14">
        <v>0</v>
      </c>
      <c r="G241" s="14">
        <v>0</v>
      </c>
      <c r="H241" s="14">
        <v>0</v>
      </c>
      <c r="J241" s="16">
        <f t="shared" si="3"/>
        <v>0</v>
      </c>
    </row>
    <row r="242" spans="1:10" ht="25.5" x14ac:dyDescent="0.2">
      <c r="A242" s="2" t="s">
        <v>479</v>
      </c>
      <c r="B242" s="1" t="s">
        <v>480</v>
      </c>
      <c r="C242" s="9">
        <v>0</v>
      </c>
      <c r="D242" s="9">
        <v>0</v>
      </c>
      <c r="E242" s="14">
        <v>0</v>
      </c>
      <c r="F242" s="14">
        <v>0</v>
      </c>
      <c r="G242" s="14">
        <v>0</v>
      </c>
      <c r="H242" s="14">
        <v>0</v>
      </c>
      <c r="J242" s="16">
        <f t="shared" si="3"/>
        <v>0</v>
      </c>
    </row>
    <row r="243" spans="1:10" ht="38.25" x14ac:dyDescent="0.2">
      <c r="A243" s="2" t="s">
        <v>481</v>
      </c>
      <c r="B243" s="1" t="s">
        <v>482</v>
      </c>
      <c r="C243" s="9">
        <v>0</v>
      </c>
      <c r="D243" s="9">
        <v>0</v>
      </c>
      <c r="E243" s="14">
        <v>0</v>
      </c>
      <c r="F243" s="14">
        <v>0</v>
      </c>
      <c r="G243" s="14">
        <v>0</v>
      </c>
      <c r="H243" s="14">
        <v>0</v>
      </c>
      <c r="J243" s="16">
        <f t="shared" si="3"/>
        <v>0</v>
      </c>
    </row>
    <row r="244" spans="1:10" ht="38.25" x14ac:dyDescent="0.2">
      <c r="A244" s="2" t="s">
        <v>483</v>
      </c>
      <c r="B244" s="1" t="s">
        <v>484</v>
      </c>
      <c r="C244" s="9">
        <v>0</v>
      </c>
      <c r="D244" s="9">
        <v>0</v>
      </c>
      <c r="E244" s="14">
        <v>0</v>
      </c>
      <c r="F244" s="14">
        <v>0</v>
      </c>
      <c r="G244" s="14">
        <v>0</v>
      </c>
      <c r="H244" s="14">
        <v>0</v>
      </c>
      <c r="J244" s="16">
        <f t="shared" si="3"/>
        <v>0</v>
      </c>
    </row>
    <row r="245" spans="1:10" ht="38.25" x14ac:dyDescent="0.2">
      <c r="A245" s="2" t="s">
        <v>485</v>
      </c>
      <c r="B245" s="1" t="s">
        <v>486</v>
      </c>
      <c r="C245" s="9">
        <v>0</v>
      </c>
      <c r="D245" s="9">
        <v>0</v>
      </c>
      <c r="E245" s="14">
        <v>0</v>
      </c>
      <c r="F245" s="14">
        <v>0</v>
      </c>
      <c r="G245" s="14">
        <v>0</v>
      </c>
      <c r="H245" s="14">
        <v>0</v>
      </c>
      <c r="J245" s="16">
        <f t="shared" si="3"/>
        <v>0</v>
      </c>
    </row>
    <row r="246" spans="1:10" x14ac:dyDescent="0.2">
      <c r="A246" s="2" t="s">
        <v>487</v>
      </c>
      <c r="B246" s="1" t="s">
        <v>488</v>
      </c>
      <c r="C246" s="9">
        <v>0</v>
      </c>
      <c r="D246" s="9">
        <v>0</v>
      </c>
      <c r="E246" s="14">
        <v>0</v>
      </c>
      <c r="F246" s="14">
        <v>0</v>
      </c>
      <c r="G246" s="14">
        <v>0</v>
      </c>
      <c r="H246" s="14">
        <v>0</v>
      </c>
      <c r="J246" s="16">
        <f t="shared" si="3"/>
        <v>0</v>
      </c>
    </row>
    <row r="247" spans="1:10" x14ac:dyDescent="0.2">
      <c r="A247" s="2" t="s">
        <v>489</v>
      </c>
      <c r="B247" s="1" t="s">
        <v>490</v>
      </c>
      <c r="C247" s="9">
        <v>0</v>
      </c>
      <c r="D247" s="9">
        <v>0</v>
      </c>
      <c r="E247" s="14">
        <v>0</v>
      </c>
      <c r="F247" s="14">
        <v>0</v>
      </c>
      <c r="G247" s="14">
        <v>0</v>
      </c>
      <c r="H247" s="14">
        <v>0</v>
      </c>
      <c r="J247" s="16">
        <f t="shared" si="3"/>
        <v>0</v>
      </c>
    </row>
    <row r="248" spans="1:10" x14ac:dyDescent="0.2">
      <c r="A248" s="2" t="s">
        <v>491</v>
      </c>
      <c r="B248" s="1" t="s">
        <v>492</v>
      </c>
      <c r="C248" s="9">
        <v>0</v>
      </c>
      <c r="D248" s="9">
        <v>0</v>
      </c>
      <c r="E248" s="14">
        <v>0</v>
      </c>
      <c r="F248" s="14">
        <v>0</v>
      </c>
      <c r="G248" s="14">
        <v>0</v>
      </c>
      <c r="H248" s="14">
        <v>0</v>
      </c>
      <c r="J248" s="16">
        <f t="shared" si="3"/>
        <v>0</v>
      </c>
    </row>
    <row r="249" spans="1:10" x14ac:dyDescent="0.2">
      <c r="A249" s="2" t="s">
        <v>493</v>
      </c>
      <c r="B249" s="1" t="s">
        <v>494</v>
      </c>
      <c r="C249" s="9">
        <v>0</v>
      </c>
      <c r="D249" s="9">
        <v>0</v>
      </c>
      <c r="E249" s="14">
        <v>0</v>
      </c>
      <c r="F249" s="14">
        <v>0</v>
      </c>
      <c r="G249" s="14">
        <v>0</v>
      </c>
      <c r="H249" s="14">
        <v>0</v>
      </c>
      <c r="J249" s="16">
        <f t="shared" si="3"/>
        <v>0</v>
      </c>
    </row>
    <row r="250" spans="1:10" x14ac:dyDescent="0.2">
      <c r="A250" s="2" t="s">
        <v>495</v>
      </c>
      <c r="B250" s="1" t="s">
        <v>496</v>
      </c>
      <c r="C250" s="9">
        <v>0</v>
      </c>
      <c r="D250" s="9">
        <v>0</v>
      </c>
      <c r="E250" s="14">
        <v>0</v>
      </c>
      <c r="F250" s="14">
        <v>0</v>
      </c>
      <c r="G250" s="14">
        <v>0</v>
      </c>
      <c r="H250" s="14">
        <v>0</v>
      </c>
      <c r="J250" s="16">
        <f t="shared" si="3"/>
        <v>0</v>
      </c>
    </row>
    <row r="251" spans="1:10" ht="25.5" x14ac:dyDescent="0.2">
      <c r="A251" s="2" t="s">
        <v>497</v>
      </c>
      <c r="B251" s="1" t="s">
        <v>498</v>
      </c>
      <c r="C251" s="9">
        <v>0</v>
      </c>
      <c r="D251" s="9">
        <v>0</v>
      </c>
      <c r="E251" s="14">
        <v>0</v>
      </c>
      <c r="F251" s="14">
        <v>0</v>
      </c>
      <c r="G251" s="14">
        <v>0</v>
      </c>
      <c r="H251" s="14">
        <v>0</v>
      </c>
      <c r="J251" s="16">
        <f t="shared" si="3"/>
        <v>0</v>
      </c>
    </row>
    <row r="252" spans="1:10" ht="25.5" x14ac:dyDescent="0.2">
      <c r="A252" s="2" t="s">
        <v>499</v>
      </c>
      <c r="B252" s="1" t="s">
        <v>500</v>
      </c>
      <c r="C252" s="9">
        <v>0</v>
      </c>
      <c r="D252" s="9">
        <v>0</v>
      </c>
      <c r="E252" s="14">
        <v>0</v>
      </c>
      <c r="F252" s="14">
        <v>0</v>
      </c>
      <c r="G252" s="14">
        <v>0</v>
      </c>
      <c r="H252" s="14">
        <v>0</v>
      </c>
      <c r="J252" s="16">
        <f t="shared" si="3"/>
        <v>0</v>
      </c>
    </row>
    <row r="253" spans="1:10" x14ac:dyDescent="0.2">
      <c r="A253" s="2" t="s">
        <v>501</v>
      </c>
      <c r="B253" s="1" t="s">
        <v>502</v>
      </c>
      <c r="C253" s="9">
        <v>0</v>
      </c>
      <c r="D253" s="9">
        <v>0</v>
      </c>
      <c r="E253" s="14">
        <v>0</v>
      </c>
      <c r="F253" s="14">
        <v>0</v>
      </c>
      <c r="G253" s="14">
        <v>0</v>
      </c>
      <c r="H253" s="14">
        <v>0</v>
      </c>
      <c r="J253" s="16">
        <f t="shared" si="3"/>
        <v>0</v>
      </c>
    </row>
    <row r="254" spans="1:10" x14ac:dyDescent="0.2">
      <c r="A254" s="2" t="s">
        <v>503</v>
      </c>
      <c r="B254" s="1" t="s">
        <v>504</v>
      </c>
      <c r="C254" s="9">
        <v>0</v>
      </c>
      <c r="D254" s="9">
        <v>0</v>
      </c>
      <c r="E254" s="14">
        <v>0</v>
      </c>
      <c r="F254" s="14">
        <v>0</v>
      </c>
      <c r="G254" s="14">
        <v>0</v>
      </c>
      <c r="H254" s="14">
        <v>0</v>
      </c>
      <c r="J254" s="16">
        <f t="shared" si="3"/>
        <v>0</v>
      </c>
    </row>
    <row r="255" spans="1:10" ht="25.5" x14ac:dyDescent="0.2">
      <c r="A255" s="2" t="s">
        <v>505</v>
      </c>
      <c r="B255" s="1" t="s">
        <v>506</v>
      </c>
      <c r="C255" s="9">
        <v>0</v>
      </c>
      <c r="D255" s="9">
        <v>0</v>
      </c>
      <c r="E255" s="14">
        <v>0</v>
      </c>
      <c r="F255" s="14">
        <v>0</v>
      </c>
      <c r="G255" s="14">
        <v>0</v>
      </c>
      <c r="H255" s="14">
        <v>0</v>
      </c>
      <c r="J255" s="16">
        <f t="shared" si="3"/>
        <v>0</v>
      </c>
    </row>
    <row r="256" spans="1:10" x14ac:dyDescent="0.2">
      <c r="A256" s="2" t="s">
        <v>507</v>
      </c>
      <c r="B256" s="1" t="s">
        <v>508</v>
      </c>
      <c r="C256" s="9">
        <v>0</v>
      </c>
      <c r="D256" s="9">
        <v>0</v>
      </c>
      <c r="E256" s="14">
        <v>0</v>
      </c>
      <c r="F256" s="14">
        <v>0</v>
      </c>
      <c r="G256" s="14">
        <v>0</v>
      </c>
      <c r="H256" s="14">
        <v>0</v>
      </c>
      <c r="J256" s="16">
        <f t="shared" si="3"/>
        <v>0</v>
      </c>
    </row>
    <row r="257" spans="1:10" x14ac:dyDescent="0.2">
      <c r="A257" s="2" t="s">
        <v>509</v>
      </c>
      <c r="B257" s="1" t="s">
        <v>510</v>
      </c>
      <c r="C257" s="9">
        <v>0</v>
      </c>
      <c r="D257" s="9">
        <v>0</v>
      </c>
      <c r="E257" s="14">
        <v>0</v>
      </c>
      <c r="F257" s="14">
        <v>0</v>
      </c>
      <c r="G257" s="14">
        <v>0</v>
      </c>
      <c r="H257" s="14">
        <v>0</v>
      </c>
      <c r="J257" s="16">
        <f t="shared" si="3"/>
        <v>0</v>
      </c>
    </row>
    <row r="258" spans="1:10" ht="25.5" x14ac:dyDescent="0.2">
      <c r="A258" s="2" t="s">
        <v>511</v>
      </c>
      <c r="B258" s="1" t="s">
        <v>512</v>
      </c>
      <c r="C258" s="9">
        <v>0</v>
      </c>
      <c r="D258" s="9">
        <v>0</v>
      </c>
      <c r="E258" s="14">
        <v>0</v>
      </c>
      <c r="F258" s="14">
        <v>0</v>
      </c>
      <c r="G258" s="14">
        <v>0</v>
      </c>
      <c r="H258" s="14">
        <v>0</v>
      </c>
      <c r="J258" s="16">
        <f t="shared" si="3"/>
        <v>0</v>
      </c>
    </row>
    <row r="259" spans="1:10" ht="25.5" x14ac:dyDescent="0.2">
      <c r="A259" s="2" t="s">
        <v>513</v>
      </c>
      <c r="B259" s="1" t="s">
        <v>514</v>
      </c>
      <c r="C259" s="9">
        <v>14300000</v>
      </c>
      <c r="D259" s="9">
        <v>0</v>
      </c>
      <c r="E259" s="14">
        <v>0</v>
      </c>
      <c r="F259" s="14">
        <v>0</v>
      </c>
      <c r="G259" s="14">
        <v>0</v>
      </c>
      <c r="H259" s="14">
        <v>0</v>
      </c>
      <c r="J259" s="16">
        <f t="shared" si="3"/>
        <v>14300000</v>
      </c>
    </row>
    <row r="260" spans="1:10" x14ac:dyDescent="0.2">
      <c r="A260" s="2" t="s">
        <v>515</v>
      </c>
      <c r="B260" s="1" t="s">
        <v>516</v>
      </c>
      <c r="C260" s="9">
        <v>3000000</v>
      </c>
      <c r="D260" s="9">
        <v>0</v>
      </c>
      <c r="E260" s="14">
        <v>0</v>
      </c>
      <c r="F260" s="14">
        <v>0</v>
      </c>
      <c r="G260" s="14">
        <v>0</v>
      </c>
      <c r="H260" s="14">
        <v>0</v>
      </c>
      <c r="J260" s="16">
        <f t="shared" si="3"/>
        <v>3000000</v>
      </c>
    </row>
    <row r="261" spans="1:10" x14ac:dyDescent="0.2">
      <c r="A261" s="2" t="s">
        <v>517</v>
      </c>
      <c r="B261" s="1" t="s">
        <v>518</v>
      </c>
      <c r="C261" s="9">
        <v>10000000</v>
      </c>
      <c r="D261" s="9">
        <v>0</v>
      </c>
      <c r="E261" s="14">
        <v>0</v>
      </c>
      <c r="F261" s="14">
        <v>0</v>
      </c>
      <c r="G261" s="14">
        <v>0</v>
      </c>
      <c r="H261" s="14">
        <v>0</v>
      </c>
      <c r="J261" s="16">
        <f t="shared" ref="J261:J271" si="4">+C261+D261+E261+F261+G261+H261</f>
        <v>10000000</v>
      </c>
    </row>
    <row r="262" spans="1:10" x14ac:dyDescent="0.2">
      <c r="A262" s="2" t="s">
        <v>519</v>
      </c>
      <c r="B262" s="1" t="s">
        <v>520</v>
      </c>
      <c r="C262" s="9">
        <v>1300000</v>
      </c>
      <c r="D262" s="9">
        <v>0</v>
      </c>
      <c r="E262" s="14">
        <v>0</v>
      </c>
      <c r="F262" s="14">
        <v>0</v>
      </c>
      <c r="G262" s="14">
        <v>0</v>
      </c>
      <c r="H262" s="14">
        <v>0</v>
      </c>
      <c r="J262" s="16">
        <f t="shared" si="4"/>
        <v>1300000</v>
      </c>
    </row>
    <row r="263" spans="1:10" x14ac:dyDescent="0.2">
      <c r="A263" s="2" t="s">
        <v>521</v>
      </c>
      <c r="B263" s="1" t="s">
        <v>522</v>
      </c>
      <c r="C263" s="9">
        <v>0</v>
      </c>
      <c r="D263" s="9">
        <v>0</v>
      </c>
      <c r="E263" s="14">
        <v>0</v>
      </c>
      <c r="F263" s="14">
        <v>0</v>
      </c>
      <c r="G263" s="14">
        <v>0</v>
      </c>
      <c r="H263" s="14">
        <v>0</v>
      </c>
      <c r="J263" s="16">
        <f t="shared" si="4"/>
        <v>0</v>
      </c>
    </row>
    <row r="264" spans="1:10" x14ac:dyDescent="0.2">
      <c r="A264" s="2" t="s">
        <v>523</v>
      </c>
      <c r="B264" s="1" t="s">
        <v>524</v>
      </c>
      <c r="C264" s="9">
        <v>0</v>
      </c>
      <c r="D264" s="9">
        <v>0</v>
      </c>
      <c r="E264" s="14">
        <v>0</v>
      </c>
      <c r="F264" s="14">
        <v>0</v>
      </c>
      <c r="G264" s="14">
        <v>0</v>
      </c>
      <c r="H264" s="14">
        <v>0</v>
      </c>
      <c r="J264" s="16">
        <f t="shared" si="4"/>
        <v>0</v>
      </c>
    </row>
    <row r="265" spans="1:10" ht="25.5" x14ac:dyDescent="0.2">
      <c r="A265" s="2" t="s">
        <v>525</v>
      </c>
      <c r="B265" s="1" t="s">
        <v>526</v>
      </c>
      <c r="C265" s="9">
        <v>0</v>
      </c>
      <c r="D265" s="9">
        <v>0</v>
      </c>
      <c r="E265" s="14">
        <v>0</v>
      </c>
      <c r="F265" s="14">
        <v>0</v>
      </c>
      <c r="G265" s="14">
        <v>0</v>
      </c>
      <c r="H265" s="14">
        <v>0</v>
      </c>
      <c r="J265" s="16">
        <f t="shared" si="4"/>
        <v>0</v>
      </c>
    </row>
    <row r="266" spans="1:10" ht="25.5" x14ac:dyDescent="0.2">
      <c r="A266" s="2" t="s">
        <v>527</v>
      </c>
      <c r="B266" s="1" t="s">
        <v>528</v>
      </c>
      <c r="C266" s="9">
        <v>0</v>
      </c>
      <c r="D266" s="9">
        <v>0</v>
      </c>
      <c r="E266" s="14">
        <v>0</v>
      </c>
      <c r="F266" s="14">
        <v>0</v>
      </c>
      <c r="G266" s="14">
        <v>0</v>
      </c>
      <c r="H266" s="14">
        <v>0</v>
      </c>
      <c r="J266" s="16">
        <f t="shared" si="4"/>
        <v>0</v>
      </c>
    </row>
    <row r="267" spans="1:10" x14ac:dyDescent="0.2">
      <c r="A267" s="2" t="s">
        <v>529</v>
      </c>
      <c r="B267" s="1" t="s">
        <v>530</v>
      </c>
      <c r="C267" s="9">
        <v>0</v>
      </c>
      <c r="D267" s="9">
        <v>0</v>
      </c>
      <c r="E267" s="14">
        <v>0</v>
      </c>
      <c r="F267" s="14">
        <v>0</v>
      </c>
      <c r="G267" s="14">
        <v>0</v>
      </c>
      <c r="H267" s="14">
        <v>0</v>
      </c>
      <c r="J267" s="16">
        <f t="shared" si="4"/>
        <v>0</v>
      </c>
    </row>
    <row r="268" spans="1:10" ht="25.5" x14ac:dyDescent="0.2">
      <c r="A268" s="2" t="s">
        <v>531</v>
      </c>
      <c r="B268" s="1" t="s">
        <v>532</v>
      </c>
      <c r="C268" s="9">
        <v>0</v>
      </c>
      <c r="D268" s="9">
        <v>0</v>
      </c>
      <c r="E268" s="14">
        <v>0</v>
      </c>
      <c r="F268" s="14">
        <v>0</v>
      </c>
      <c r="G268" s="14">
        <v>0</v>
      </c>
      <c r="H268" s="14">
        <v>0</v>
      </c>
      <c r="J268" s="16">
        <f t="shared" si="4"/>
        <v>0</v>
      </c>
    </row>
    <row r="269" spans="1:10" x14ac:dyDescent="0.2">
      <c r="A269" s="2" t="s">
        <v>533</v>
      </c>
      <c r="B269" s="1" t="s">
        <v>534</v>
      </c>
      <c r="C269" s="9">
        <v>0</v>
      </c>
      <c r="D269" s="9">
        <v>0</v>
      </c>
      <c r="E269" s="14">
        <v>0</v>
      </c>
      <c r="F269" s="14">
        <v>0</v>
      </c>
      <c r="G269" s="14">
        <v>0</v>
      </c>
      <c r="H269" s="14">
        <v>0</v>
      </c>
      <c r="J269" s="16">
        <f t="shared" si="4"/>
        <v>0</v>
      </c>
    </row>
    <row r="270" spans="1:10" ht="38.25" x14ac:dyDescent="0.2">
      <c r="A270" s="5" t="s">
        <v>535</v>
      </c>
      <c r="B270" s="6" t="s">
        <v>536</v>
      </c>
      <c r="C270" s="17">
        <v>14300000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J270" s="17">
        <f t="shared" si="4"/>
        <v>14300000</v>
      </c>
    </row>
    <row r="271" spans="1:10" ht="25.5" x14ac:dyDescent="0.2">
      <c r="A271" s="5" t="s">
        <v>537</v>
      </c>
      <c r="B271" s="6" t="s">
        <v>538</v>
      </c>
      <c r="C271" s="17">
        <v>521734372</v>
      </c>
      <c r="D271" s="17">
        <v>219851469</v>
      </c>
      <c r="E271" s="17">
        <v>307873102</v>
      </c>
      <c r="F271" s="17">
        <v>66540814</v>
      </c>
      <c r="G271" s="17">
        <v>64571217</v>
      </c>
      <c r="H271" s="17">
        <v>25056544</v>
      </c>
      <c r="J271" s="17">
        <f t="shared" si="4"/>
        <v>1205627518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B1" zoomScale="90" zoomScaleNormal="90" workbookViewId="0">
      <pane ySplit="3" topLeftCell="A4" activePane="bottomLeft" state="frozen"/>
      <selection pane="bottomLeft" activeCell="M43" sqref="M43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9" max="10" width="6.7109375" customWidth="1"/>
    <col min="11" max="11" width="32.7109375" bestFit="1" customWidth="1"/>
    <col min="12" max="12" width="19.28515625" bestFit="1" customWidth="1"/>
    <col min="13" max="13" width="24.140625" bestFit="1" customWidth="1"/>
  </cols>
  <sheetData>
    <row r="1" spans="1:13" ht="15" x14ac:dyDescent="0.2">
      <c r="A1" s="51" t="s">
        <v>838</v>
      </c>
      <c r="B1" s="52"/>
      <c r="C1" s="52"/>
      <c r="D1" s="13"/>
      <c r="E1" s="13"/>
      <c r="F1" s="13"/>
      <c r="G1" s="13"/>
      <c r="H1" s="13"/>
      <c r="I1" s="13"/>
      <c r="K1" s="36"/>
      <c r="L1" s="36"/>
      <c r="M1" s="36"/>
    </row>
    <row r="2" spans="1:13" ht="30" x14ac:dyDescent="0.2">
      <c r="A2" s="3" t="s">
        <v>5</v>
      </c>
      <c r="B2" s="3" t="s">
        <v>6</v>
      </c>
      <c r="C2" s="38" t="s">
        <v>1212</v>
      </c>
      <c r="D2" s="32" t="s">
        <v>1213</v>
      </c>
      <c r="E2" s="20" t="s">
        <v>1214</v>
      </c>
      <c r="F2" s="22" t="s">
        <v>1215</v>
      </c>
      <c r="G2" s="25" t="s">
        <v>1216</v>
      </c>
      <c r="H2" s="26" t="s">
        <v>1218</v>
      </c>
      <c r="I2" s="23"/>
      <c r="K2" s="35" t="s">
        <v>1219</v>
      </c>
      <c r="L2" s="33" t="s">
        <v>1220</v>
      </c>
      <c r="M2" s="34" t="s">
        <v>1217</v>
      </c>
    </row>
    <row r="3" spans="1:13" ht="15" x14ac:dyDescent="0.2">
      <c r="A3" s="3"/>
      <c r="B3" s="3"/>
      <c r="C3" s="3"/>
      <c r="D3" s="13"/>
      <c r="E3" s="13"/>
      <c r="F3" s="13"/>
      <c r="G3" s="13"/>
      <c r="H3" s="13"/>
      <c r="I3" s="13"/>
      <c r="K3" s="36"/>
      <c r="L3" s="36"/>
      <c r="M3" s="36"/>
    </row>
    <row r="4" spans="1:13" ht="25.5" x14ac:dyDescent="0.2">
      <c r="A4" s="2" t="s">
        <v>7</v>
      </c>
      <c r="B4" s="1" t="s">
        <v>839</v>
      </c>
      <c r="C4" s="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</row>
    <row r="5" spans="1:13" x14ac:dyDescent="0.2">
      <c r="A5" s="2" t="s">
        <v>1</v>
      </c>
      <c r="B5" s="1" t="s">
        <v>840</v>
      </c>
      <c r="C5" s="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</row>
    <row r="6" spans="1:13" ht="25.5" x14ac:dyDescent="0.2">
      <c r="A6" s="2" t="s">
        <v>2</v>
      </c>
      <c r="B6" s="1" t="s">
        <v>841</v>
      </c>
      <c r="C6" s="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spans="1:13" ht="25.5" x14ac:dyDescent="0.2">
      <c r="A7" s="2" t="s">
        <v>3</v>
      </c>
      <c r="B7" s="1" t="s">
        <v>842</v>
      </c>
      <c r="C7" s="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spans="1:13" x14ac:dyDescent="0.2">
      <c r="A8" s="2" t="s">
        <v>12</v>
      </c>
      <c r="B8" s="1" t="s">
        <v>843</v>
      </c>
      <c r="C8" s="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</row>
    <row r="9" spans="1:13" ht="25.5" x14ac:dyDescent="0.2">
      <c r="A9" s="2" t="s">
        <v>14</v>
      </c>
      <c r="B9" s="1" t="s">
        <v>844</v>
      </c>
      <c r="C9" s="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</row>
    <row r="10" spans="1:13" ht="25.5" x14ac:dyDescent="0.2">
      <c r="A10" s="2" t="s">
        <v>16</v>
      </c>
      <c r="B10" s="1" t="s">
        <v>845</v>
      </c>
      <c r="C10" s="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</row>
    <row r="11" spans="1:13" x14ac:dyDescent="0.2">
      <c r="A11" s="2" t="s">
        <v>18</v>
      </c>
      <c r="B11" s="1" t="s">
        <v>846</v>
      </c>
      <c r="C11" s="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13" x14ac:dyDescent="0.2">
      <c r="A12" s="2" t="s">
        <v>20</v>
      </c>
      <c r="B12" s="1" t="s">
        <v>847</v>
      </c>
      <c r="C12" s="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13" ht="25.5" x14ac:dyDescent="0.2">
      <c r="A13" s="2" t="s">
        <v>22</v>
      </c>
      <c r="B13" s="1" t="s">
        <v>848</v>
      </c>
      <c r="C13" s="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</row>
    <row r="14" spans="1:13" x14ac:dyDescent="0.2">
      <c r="A14" s="2" t="s">
        <v>24</v>
      </c>
      <c r="B14" s="1" t="s">
        <v>849</v>
      </c>
      <c r="C14" s="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13" ht="25.5" x14ac:dyDescent="0.2">
      <c r="A15" s="2" t="s">
        <v>26</v>
      </c>
      <c r="B15" s="1" t="s">
        <v>850</v>
      </c>
      <c r="C15" s="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13" x14ac:dyDescent="0.2">
      <c r="A16" s="2" t="s">
        <v>0</v>
      </c>
      <c r="B16" s="1" t="s">
        <v>851</v>
      </c>
      <c r="C16" s="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</row>
    <row r="17" spans="1:13" x14ac:dyDescent="0.2">
      <c r="A17" s="2" t="s">
        <v>29</v>
      </c>
      <c r="B17" s="1" t="s">
        <v>852</v>
      </c>
      <c r="C17" s="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</row>
    <row r="18" spans="1:13" x14ac:dyDescent="0.2">
      <c r="A18" s="2" t="s">
        <v>31</v>
      </c>
      <c r="B18" s="1" t="s">
        <v>853</v>
      </c>
      <c r="C18" s="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</row>
    <row r="19" spans="1:13" x14ac:dyDescent="0.2">
      <c r="A19" s="2" t="s">
        <v>33</v>
      </c>
      <c r="B19" s="1" t="s">
        <v>854</v>
      </c>
      <c r="C19" s="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1:13" ht="25.5" x14ac:dyDescent="0.2">
      <c r="A20" s="2" t="s">
        <v>35</v>
      </c>
      <c r="B20" s="1" t="s">
        <v>855</v>
      </c>
      <c r="C20" s="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13" x14ac:dyDescent="0.2">
      <c r="A21" s="2" t="s">
        <v>37</v>
      </c>
      <c r="B21" s="1" t="s">
        <v>856</v>
      </c>
      <c r="C21" s="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</row>
    <row r="22" spans="1:13" ht="25.5" x14ac:dyDescent="0.2">
      <c r="A22" s="2" t="s">
        <v>39</v>
      </c>
      <c r="B22" s="1" t="s">
        <v>857</v>
      </c>
      <c r="C22" s="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1:13" ht="25.5" x14ac:dyDescent="0.2">
      <c r="A23" s="2" t="s">
        <v>41</v>
      </c>
      <c r="B23" s="1" t="s">
        <v>858</v>
      </c>
      <c r="C23" s="16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13" ht="25.5" x14ac:dyDescent="0.2">
      <c r="A24" s="2" t="s">
        <v>43</v>
      </c>
      <c r="B24" s="1" t="s">
        <v>859</v>
      </c>
      <c r="C24" s="16">
        <v>16119394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K24" s="16">
        <f>+C24</f>
        <v>16119394</v>
      </c>
      <c r="M24" s="16">
        <f>+K24</f>
        <v>16119394</v>
      </c>
    </row>
    <row r="25" spans="1:13" ht="25.5" x14ac:dyDescent="0.2">
      <c r="A25" s="2" t="s">
        <v>45</v>
      </c>
      <c r="B25" s="1" t="s">
        <v>860</v>
      </c>
      <c r="C25" s="16">
        <v>620127275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K25" s="16">
        <f>+C25</f>
        <v>620127275</v>
      </c>
      <c r="L25" s="16">
        <f>-K25</f>
        <v>-620127275</v>
      </c>
      <c r="M25" s="37">
        <v>0</v>
      </c>
    </row>
    <row r="26" spans="1:13" ht="25.5" x14ac:dyDescent="0.2">
      <c r="A26" s="2" t="s">
        <v>47</v>
      </c>
      <c r="B26" s="1" t="s">
        <v>861</v>
      </c>
      <c r="C26" s="16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K26" s="16">
        <v>0</v>
      </c>
      <c r="M26" s="16">
        <v>0</v>
      </c>
    </row>
    <row r="27" spans="1:13" x14ac:dyDescent="0.2">
      <c r="A27" s="2" t="s">
        <v>49</v>
      </c>
      <c r="B27" s="1" t="s">
        <v>862</v>
      </c>
      <c r="C27" s="16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K27" s="16">
        <v>0</v>
      </c>
      <c r="M27" s="16">
        <v>0</v>
      </c>
    </row>
    <row r="28" spans="1:13" ht="25.5" x14ac:dyDescent="0.2">
      <c r="A28" s="2" t="s">
        <v>51</v>
      </c>
      <c r="B28" s="1" t="s">
        <v>863</v>
      </c>
      <c r="C28" s="16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K28" s="16">
        <v>0</v>
      </c>
      <c r="M28" s="16">
        <v>0</v>
      </c>
    </row>
    <row r="29" spans="1:13" ht="25.5" x14ac:dyDescent="0.2">
      <c r="A29" s="2" t="s">
        <v>53</v>
      </c>
      <c r="B29" s="1" t="s">
        <v>864</v>
      </c>
      <c r="C29" s="16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K29" s="16">
        <v>0</v>
      </c>
      <c r="M29" s="16">
        <v>0</v>
      </c>
    </row>
    <row r="30" spans="1:13" ht="25.5" x14ac:dyDescent="0.2">
      <c r="A30" s="2" t="s">
        <v>55</v>
      </c>
      <c r="B30" s="1" t="s">
        <v>865</v>
      </c>
      <c r="C30" s="16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K30" s="16">
        <v>0</v>
      </c>
      <c r="M30" s="16">
        <v>0</v>
      </c>
    </row>
    <row r="31" spans="1:13" ht="25.5" x14ac:dyDescent="0.2">
      <c r="A31" s="2" t="s">
        <v>57</v>
      </c>
      <c r="B31" s="1" t="s">
        <v>866</v>
      </c>
      <c r="C31" s="16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K31" s="16">
        <v>0</v>
      </c>
      <c r="M31" s="16">
        <v>0</v>
      </c>
    </row>
    <row r="32" spans="1:13" ht="25.5" x14ac:dyDescent="0.2">
      <c r="A32" s="2" t="s">
        <v>59</v>
      </c>
      <c r="B32" s="1" t="s">
        <v>867</v>
      </c>
      <c r="C32" s="16">
        <v>636246669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K32" s="16">
        <f>+C32</f>
        <v>636246669</v>
      </c>
      <c r="M32" s="16">
        <f>+M24+M25+M26</f>
        <v>16119394</v>
      </c>
    </row>
    <row r="33" spans="1:13" ht="25.5" x14ac:dyDescent="0.2">
      <c r="A33" s="2" t="s">
        <v>61</v>
      </c>
      <c r="B33" s="1" t="s">
        <v>868</v>
      </c>
      <c r="C33" s="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K33" s="16">
        <v>0</v>
      </c>
    </row>
    <row r="34" spans="1:13" ht="25.5" x14ac:dyDescent="0.2">
      <c r="A34" s="2" t="s">
        <v>63</v>
      </c>
      <c r="B34" s="1" t="s">
        <v>869</v>
      </c>
      <c r="C34" s="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K34" s="16">
        <v>0</v>
      </c>
    </row>
    <row r="35" spans="1:13" x14ac:dyDescent="0.2">
      <c r="A35" s="2" t="s">
        <v>65</v>
      </c>
      <c r="B35" s="1" t="s">
        <v>870</v>
      </c>
      <c r="C35" s="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K35" s="16">
        <v>0</v>
      </c>
    </row>
    <row r="36" spans="1:13" x14ac:dyDescent="0.2">
      <c r="A36" s="2" t="s">
        <v>67</v>
      </c>
      <c r="B36" s="1" t="s">
        <v>871</v>
      </c>
      <c r="C36" s="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K36" s="16">
        <v>0</v>
      </c>
    </row>
    <row r="37" spans="1:13" ht="38.25" x14ac:dyDescent="0.2">
      <c r="A37" s="2" t="s">
        <v>69</v>
      </c>
      <c r="B37" s="1" t="s">
        <v>872</v>
      </c>
      <c r="C37" s="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K37" s="16">
        <v>0</v>
      </c>
    </row>
    <row r="38" spans="1:13" ht="25.5" x14ac:dyDescent="0.2">
      <c r="A38" s="2" t="s">
        <v>71</v>
      </c>
      <c r="B38" s="1" t="s">
        <v>873</v>
      </c>
      <c r="C38" s="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K38" s="16">
        <v>0</v>
      </c>
    </row>
    <row r="39" spans="1:13" x14ac:dyDescent="0.2">
      <c r="A39" s="2" t="s">
        <v>73</v>
      </c>
      <c r="B39" s="1" t="s">
        <v>874</v>
      </c>
      <c r="C39" s="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K39" s="16">
        <v>0</v>
      </c>
    </row>
    <row r="40" spans="1:13" ht="25.5" x14ac:dyDescent="0.2">
      <c r="A40" s="2" t="s">
        <v>75</v>
      </c>
      <c r="B40" s="1" t="s">
        <v>875</v>
      </c>
      <c r="C40" s="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K40" s="16">
        <v>0</v>
      </c>
    </row>
    <row r="41" spans="1:13" ht="25.5" x14ac:dyDescent="0.2">
      <c r="A41" s="2" t="s">
        <v>77</v>
      </c>
      <c r="B41" s="1" t="s">
        <v>876</v>
      </c>
      <c r="C41" s="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K41" s="16">
        <v>0</v>
      </c>
    </row>
    <row r="42" spans="1:13" x14ac:dyDescent="0.2">
      <c r="A42" s="2" t="s">
        <v>79</v>
      </c>
      <c r="B42" s="1" t="s">
        <v>877</v>
      </c>
      <c r="C42" s="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K42" s="16">
        <v>0</v>
      </c>
    </row>
    <row r="43" spans="1:13" ht="25.5" x14ac:dyDescent="0.2">
      <c r="A43" s="5" t="s">
        <v>81</v>
      </c>
      <c r="B43" s="6" t="s">
        <v>878</v>
      </c>
      <c r="C43" s="17">
        <v>636246669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K43" s="17">
        <f>+C43</f>
        <v>636246669</v>
      </c>
      <c r="L43" s="17"/>
      <c r="M43" s="17">
        <f>+M32</f>
        <v>16119394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"/>
  <sheetViews>
    <sheetView workbookViewId="0">
      <pane ySplit="3" topLeftCell="A271" activePane="bottomLeft" state="frozen"/>
      <selection pane="bottomLeft" activeCell="H295" sqref="H295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23.85546875" bestFit="1" customWidth="1"/>
  </cols>
  <sheetData>
    <row r="1" spans="1:10" ht="28.5" customHeight="1" x14ac:dyDescent="0.2">
      <c r="A1" s="51" t="s">
        <v>539</v>
      </c>
      <c r="B1" s="52"/>
      <c r="C1" s="52"/>
      <c r="D1" s="13"/>
      <c r="E1" s="13"/>
      <c r="F1" s="13"/>
      <c r="G1" s="13"/>
      <c r="H1" s="13"/>
      <c r="I1" s="13"/>
      <c r="J1" s="13"/>
    </row>
    <row r="2" spans="1:10" ht="15" x14ac:dyDescent="0.2">
      <c r="A2" s="3" t="s">
        <v>5</v>
      </c>
      <c r="B2" s="3" t="s">
        <v>6</v>
      </c>
      <c r="C2" s="8" t="s">
        <v>1212</v>
      </c>
      <c r="D2" s="12" t="s">
        <v>1213</v>
      </c>
      <c r="E2" s="20" t="s">
        <v>1214</v>
      </c>
      <c r="F2" s="22" t="s">
        <v>1215</v>
      </c>
      <c r="G2" s="25" t="s">
        <v>1216</v>
      </c>
      <c r="H2" s="26" t="s">
        <v>1218</v>
      </c>
      <c r="I2" s="23"/>
      <c r="J2" s="24" t="s">
        <v>1217</v>
      </c>
    </row>
    <row r="3" spans="1:10" ht="15" x14ac:dyDescent="0.2">
      <c r="A3" s="3"/>
      <c r="B3" s="3"/>
      <c r="C3" s="3"/>
      <c r="D3" s="13"/>
      <c r="E3" s="13"/>
      <c r="F3" s="13"/>
      <c r="G3" s="13"/>
      <c r="H3" s="13"/>
      <c r="I3" s="13"/>
      <c r="J3" s="13"/>
    </row>
    <row r="4" spans="1:10" ht="25.5" x14ac:dyDescent="0.2">
      <c r="A4" s="2" t="s">
        <v>7</v>
      </c>
      <c r="B4" s="1" t="s">
        <v>540</v>
      </c>
      <c r="C4" s="16">
        <v>144647265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J4" s="16">
        <f>+C4+D4+E4+F4+G4+H4</f>
        <v>144647265</v>
      </c>
    </row>
    <row r="5" spans="1:10" ht="25.5" x14ac:dyDescent="0.2">
      <c r="A5" s="2" t="s">
        <v>1</v>
      </c>
      <c r="B5" s="1" t="s">
        <v>541</v>
      </c>
      <c r="C5" s="16">
        <v>204407637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J5" s="16">
        <f t="shared" ref="J5:J68" si="0">+C5+D5+E5+F5+G5+H5</f>
        <v>204407637</v>
      </c>
    </row>
    <row r="6" spans="1:10" ht="38.25" x14ac:dyDescent="0.2">
      <c r="A6" s="2" t="s">
        <v>2</v>
      </c>
      <c r="B6" s="1" t="s">
        <v>542</v>
      </c>
      <c r="C6" s="16">
        <v>135642758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J6" s="16">
        <f t="shared" si="0"/>
        <v>135642758</v>
      </c>
    </row>
    <row r="7" spans="1:10" ht="25.5" x14ac:dyDescent="0.2">
      <c r="A7" s="2" t="s">
        <v>3</v>
      </c>
      <c r="B7" s="1" t="s">
        <v>543</v>
      </c>
      <c r="C7" s="16">
        <v>11431394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J7" s="16">
        <f t="shared" si="0"/>
        <v>11431394</v>
      </c>
    </row>
    <row r="8" spans="1:10" ht="25.5" x14ac:dyDescent="0.2">
      <c r="A8" s="2" t="s">
        <v>12</v>
      </c>
      <c r="B8" s="1" t="s">
        <v>544</v>
      </c>
      <c r="C8" s="16">
        <v>11088904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J8" s="16">
        <f t="shared" si="0"/>
        <v>11088904</v>
      </c>
    </row>
    <row r="9" spans="1:10" x14ac:dyDescent="0.2">
      <c r="A9" s="2" t="s">
        <v>14</v>
      </c>
      <c r="B9" s="1" t="s">
        <v>545</v>
      </c>
      <c r="C9" s="16">
        <v>58317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J9" s="16">
        <f t="shared" si="0"/>
        <v>58317</v>
      </c>
    </row>
    <row r="10" spans="1:10" ht="25.5" x14ac:dyDescent="0.2">
      <c r="A10" s="2" t="s">
        <v>16</v>
      </c>
      <c r="B10" s="1" t="s">
        <v>546</v>
      </c>
      <c r="C10" s="16">
        <v>507276275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J10" s="16">
        <f t="shared" si="0"/>
        <v>507276275</v>
      </c>
    </row>
    <row r="11" spans="1:10" x14ac:dyDescent="0.2">
      <c r="A11" s="2" t="s">
        <v>18</v>
      </c>
      <c r="B11" s="1" t="s">
        <v>547</v>
      </c>
      <c r="C11" s="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J11" s="16">
        <f t="shared" si="0"/>
        <v>0</v>
      </c>
    </row>
    <row r="12" spans="1:10" ht="38.25" x14ac:dyDescent="0.2">
      <c r="A12" s="2" t="s">
        <v>20</v>
      </c>
      <c r="B12" s="1" t="s">
        <v>548</v>
      </c>
      <c r="C12" s="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J12" s="16">
        <f t="shared" si="0"/>
        <v>0</v>
      </c>
    </row>
    <row r="13" spans="1:10" ht="38.25" x14ac:dyDescent="0.2">
      <c r="A13" s="2" t="s">
        <v>22</v>
      </c>
      <c r="B13" s="1" t="s">
        <v>549</v>
      </c>
      <c r="C13" s="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J13" s="16">
        <f t="shared" si="0"/>
        <v>0</v>
      </c>
    </row>
    <row r="14" spans="1:10" x14ac:dyDescent="0.2">
      <c r="A14" s="2" t="s">
        <v>24</v>
      </c>
      <c r="B14" s="1" t="s">
        <v>550</v>
      </c>
      <c r="C14" s="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J14" s="16">
        <f t="shared" si="0"/>
        <v>0</v>
      </c>
    </row>
    <row r="15" spans="1:10" x14ac:dyDescent="0.2">
      <c r="A15" s="2" t="s">
        <v>26</v>
      </c>
      <c r="B15" s="1" t="s">
        <v>551</v>
      </c>
      <c r="C15" s="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J15" s="16">
        <f t="shared" si="0"/>
        <v>0</v>
      </c>
    </row>
    <row r="16" spans="1:10" ht="38.25" x14ac:dyDescent="0.2">
      <c r="A16" s="2" t="s">
        <v>0</v>
      </c>
      <c r="B16" s="1" t="s">
        <v>552</v>
      </c>
      <c r="C16" s="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J16" s="16">
        <f t="shared" si="0"/>
        <v>0</v>
      </c>
    </row>
    <row r="17" spans="1:10" ht="25.5" x14ac:dyDescent="0.2">
      <c r="A17" s="2" t="s">
        <v>29</v>
      </c>
      <c r="B17" s="1" t="s">
        <v>553</v>
      </c>
      <c r="C17" s="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J17" s="16">
        <f t="shared" si="0"/>
        <v>0</v>
      </c>
    </row>
    <row r="18" spans="1:10" ht="25.5" x14ac:dyDescent="0.2">
      <c r="A18" s="2" t="s">
        <v>31</v>
      </c>
      <c r="B18" s="1" t="s">
        <v>554</v>
      </c>
      <c r="C18" s="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J18" s="16">
        <f t="shared" si="0"/>
        <v>0</v>
      </c>
    </row>
    <row r="19" spans="1:10" x14ac:dyDescent="0.2">
      <c r="A19" s="2" t="s">
        <v>33</v>
      </c>
      <c r="B19" s="1" t="s">
        <v>555</v>
      </c>
      <c r="C19" s="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J19" s="16">
        <f t="shared" si="0"/>
        <v>0</v>
      </c>
    </row>
    <row r="20" spans="1:10" ht="25.5" x14ac:dyDescent="0.2">
      <c r="A20" s="2" t="s">
        <v>35</v>
      </c>
      <c r="B20" s="1" t="s">
        <v>556</v>
      </c>
      <c r="C20" s="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J20" s="16">
        <f t="shared" si="0"/>
        <v>0</v>
      </c>
    </row>
    <row r="21" spans="1:10" ht="25.5" x14ac:dyDescent="0.2">
      <c r="A21" s="2" t="s">
        <v>37</v>
      </c>
      <c r="B21" s="1" t="s">
        <v>557</v>
      </c>
      <c r="C21" s="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J21" s="16">
        <f t="shared" si="0"/>
        <v>0</v>
      </c>
    </row>
    <row r="22" spans="1:10" ht="25.5" x14ac:dyDescent="0.2">
      <c r="A22" s="2" t="s">
        <v>39</v>
      </c>
      <c r="B22" s="1" t="s">
        <v>558</v>
      </c>
      <c r="C22" s="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J22" s="16">
        <f t="shared" si="0"/>
        <v>0</v>
      </c>
    </row>
    <row r="23" spans="1:10" ht="25.5" x14ac:dyDescent="0.2">
      <c r="A23" s="2" t="s">
        <v>41</v>
      </c>
      <c r="B23" s="1" t="s">
        <v>559</v>
      </c>
      <c r="C23" s="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J23" s="16">
        <f t="shared" si="0"/>
        <v>0</v>
      </c>
    </row>
    <row r="24" spans="1:10" ht="38.25" x14ac:dyDescent="0.2">
      <c r="A24" s="2" t="s">
        <v>43</v>
      </c>
      <c r="B24" s="1" t="s">
        <v>560</v>
      </c>
      <c r="C24" s="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J24" s="16">
        <f t="shared" si="0"/>
        <v>0</v>
      </c>
    </row>
    <row r="25" spans="1:10" x14ac:dyDescent="0.2">
      <c r="A25" s="2" t="s">
        <v>45</v>
      </c>
      <c r="B25" s="1" t="s">
        <v>561</v>
      </c>
      <c r="C25" s="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J25" s="16">
        <f t="shared" si="0"/>
        <v>0</v>
      </c>
    </row>
    <row r="26" spans="1:10" x14ac:dyDescent="0.2">
      <c r="A26" s="2" t="s">
        <v>47</v>
      </c>
      <c r="B26" s="1" t="s">
        <v>562</v>
      </c>
      <c r="C26" s="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J26" s="16">
        <f t="shared" si="0"/>
        <v>0</v>
      </c>
    </row>
    <row r="27" spans="1:10" ht="38.25" x14ac:dyDescent="0.2">
      <c r="A27" s="2" t="s">
        <v>49</v>
      </c>
      <c r="B27" s="1" t="s">
        <v>563</v>
      </c>
      <c r="C27" s="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J27" s="16">
        <f t="shared" si="0"/>
        <v>0</v>
      </c>
    </row>
    <row r="28" spans="1:10" ht="25.5" x14ac:dyDescent="0.2">
      <c r="A28" s="2" t="s">
        <v>51</v>
      </c>
      <c r="B28" s="1" t="s">
        <v>564</v>
      </c>
      <c r="C28" s="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J28" s="16">
        <f t="shared" si="0"/>
        <v>0</v>
      </c>
    </row>
    <row r="29" spans="1:10" ht="25.5" x14ac:dyDescent="0.2">
      <c r="A29" s="2" t="s">
        <v>53</v>
      </c>
      <c r="B29" s="1" t="s">
        <v>565</v>
      </c>
      <c r="C29" s="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J29" s="16">
        <f t="shared" si="0"/>
        <v>0</v>
      </c>
    </row>
    <row r="30" spans="1:10" x14ac:dyDescent="0.2">
      <c r="A30" s="2" t="s">
        <v>55</v>
      </c>
      <c r="B30" s="1" t="s">
        <v>566</v>
      </c>
      <c r="C30" s="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J30" s="16">
        <f t="shared" si="0"/>
        <v>0</v>
      </c>
    </row>
    <row r="31" spans="1:10" ht="25.5" x14ac:dyDescent="0.2">
      <c r="A31" s="2" t="s">
        <v>57</v>
      </c>
      <c r="B31" s="1" t="s">
        <v>567</v>
      </c>
      <c r="C31" s="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J31" s="16">
        <f t="shared" si="0"/>
        <v>0</v>
      </c>
    </row>
    <row r="32" spans="1:10" ht="25.5" x14ac:dyDescent="0.2">
      <c r="A32" s="2" t="s">
        <v>59</v>
      </c>
      <c r="B32" s="1" t="s">
        <v>568</v>
      </c>
      <c r="C32" s="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J32" s="16">
        <f t="shared" si="0"/>
        <v>0</v>
      </c>
    </row>
    <row r="33" spans="1:10" ht="25.5" x14ac:dyDescent="0.2">
      <c r="A33" s="2" t="s">
        <v>61</v>
      </c>
      <c r="B33" s="1" t="s">
        <v>569</v>
      </c>
      <c r="C33" s="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J33" s="16">
        <f t="shared" si="0"/>
        <v>0</v>
      </c>
    </row>
    <row r="34" spans="1:10" ht="25.5" x14ac:dyDescent="0.2">
      <c r="A34" s="2" t="s">
        <v>63</v>
      </c>
      <c r="B34" s="1" t="s">
        <v>570</v>
      </c>
      <c r="C34" s="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J34" s="16">
        <f t="shared" si="0"/>
        <v>0</v>
      </c>
    </row>
    <row r="35" spans="1:10" ht="25.5" x14ac:dyDescent="0.2">
      <c r="A35" s="2" t="s">
        <v>65</v>
      </c>
      <c r="B35" s="1" t="s">
        <v>571</v>
      </c>
      <c r="C35" s="16">
        <v>13158474</v>
      </c>
      <c r="D35" s="16">
        <v>466650</v>
      </c>
      <c r="E35" s="16">
        <v>0</v>
      </c>
      <c r="F35" s="16">
        <v>19499900</v>
      </c>
      <c r="G35" s="16">
        <v>0</v>
      </c>
      <c r="H35" s="16">
        <v>0</v>
      </c>
      <c r="J35" s="16">
        <f t="shared" si="0"/>
        <v>33125024</v>
      </c>
    </row>
    <row r="36" spans="1:10" x14ac:dyDescent="0.2">
      <c r="A36" s="2" t="s">
        <v>67</v>
      </c>
      <c r="B36" s="1" t="s">
        <v>572</v>
      </c>
      <c r="C36" s="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J36" s="16">
        <f t="shared" si="0"/>
        <v>0</v>
      </c>
    </row>
    <row r="37" spans="1:10" x14ac:dyDescent="0.2">
      <c r="A37" s="2" t="s">
        <v>69</v>
      </c>
      <c r="B37" s="1" t="s">
        <v>573</v>
      </c>
      <c r="C37" s="4">
        <v>357500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J37" s="16">
        <f t="shared" si="0"/>
        <v>357500</v>
      </c>
    </row>
    <row r="38" spans="1:10" ht="38.25" x14ac:dyDescent="0.2">
      <c r="A38" s="2" t="s">
        <v>71</v>
      </c>
      <c r="B38" s="1" t="s">
        <v>574</v>
      </c>
      <c r="C38" s="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J38" s="16">
        <f t="shared" si="0"/>
        <v>0</v>
      </c>
    </row>
    <row r="39" spans="1:10" ht="25.5" x14ac:dyDescent="0.2">
      <c r="A39" s="2" t="s">
        <v>73</v>
      </c>
      <c r="B39" s="1" t="s">
        <v>575</v>
      </c>
      <c r="C39" s="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J39" s="16">
        <f t="shared" si="0"/>
        <v>0</v>
      </c>
    </row>
    <row r="40" spans="1:10" ht="25.5" x14ac:dyDescent="0.2">
      <c r="A40" s="2" t="s">
        <v>75</v>
      </c>
      <c r="B40" s="1" t="s">
        <v>576</v>
      </c>
      <c r="C40" s="16">
        <v>3008702</v>
      </c>
      <c r="D40" s="16">
        <v>0</v>
      </c>
      <c r="E40" s="16">
        <v>0</v>
      </c>
      <c r="F40" s="16">
        <v>19499900</v>
      </c>
      <c r="G40" s="16">
        <v>0</v>
      </c>
      <c r="H40" s="16">
        <v>0</v>
      </c>
      <c r="J40" s="16">
        <f t="shared" si="0"/>
        <v>22508602</v>
      </c>
    </row>
    <row r="41" spans="1:10" x14ac:dyDescent="0.2">
      <c r="A41" s="2" t="s">
        <v>77</v>
      </c>
      <c r="B41" s="1" t="s">
        <v>577</v>
      </c>
      <c r="C41" s="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J41" s="16">
        <f t="shared" si="0"/>
        <v>0</v>
      </c>
    </row>
    <row r="42" spans="1:10" ht="25.5" x14ac:dyDescent="0.2">
      <c r="A42" s="2" t="s">
        <v>79</v>
      </c>
      <c r="B42" s="1" t="s">
        <v>578</v>
      </c>
      <c r="C42" s="16">
        <v>9792272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J42" s="16">
        <f t="shared" si="0"/>
        <v>9792272</v>
      </c>
    </row>
    <row r="43" spans="1:10" ht="25.5" x14ac:dyDescent="0.2">
      <c r="A43" s="2" t="s">
        <v>81</v>
      </c>
      <c r="B43" s="1" t="s">
        <v>579</v>
      </c>
      <c r="C43" s="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J43" s="16">
        <f t="shared" si="0"/>
        <v>0</v>
      </c>
    </row>
    <row r="44" spans="1:10" ht="25.5" x14ac:dyDescent="0.2">
      <c r="A44" s="2" t="s">
        <v>83</v>
      </c>
      <c r="B44" s="1" t="s">
        <v>580</v>
      </c>
      <c r="C44" s="4">
        <v>0</v>
      </c>
      <c r="D44" s="14">
        <v>466650</v>
      </c>
      <c r="E44" s="14">
        <v>0</v>
      </c>
      <c r="F44" s="14">
        <v>0</v>
      </c>
      <c r="G44" s="14">
        <v>0</v>
      </c>
      <c r="H44" s="14">
        <v>0</v>
      </c>
      <c r="J44" s="16">
        <f t="shared" si="0"/>
        <v>466650</v>
      </c>
    </row>
    <row r="45" spans="1:10" ht="25.5" x14ac:dyDescent="0.2">
      <c r="A45" s="2" t="s">
        <v>85</v>
      </c>
      <c r="B45" s="1" t="s">
        <v>581</v>
      </c>
      <c r="C45" s="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J45" s="16">
        <f t="shared" si="0"/>
        <v>0</v>
      </c>
    </row>
    <row r="46" spans="1:10" ht="38.25" x14ac:dyDescent="0.2">
      <c r="A46" s="5" t="s">
        <v>87</v>
      </c>
      <c r="B46" s="6" t="s">
        <v>582</v>
      </c>
      <c r="C46" s="17">
        <v>520434749</v>
      </c>
      <c r="D46" s="17">
        <v>466650</v>
      </c>
      <c r="E46" s="17">
        <v>0</v>
      </c>
      <c r="F46" s="17">
        <v>19499900</v>
      </c>
      <c r="G46" s="17">
        <v>0</v>
      </c>
      <c r="H46" s="17">
        <v>0</v>
      </c>
      <c r="J46" s="17">
        <f t="shared" si="0"/>
        <v>540401299</v>
      </c>
    </row>
    <row r="47" spans="1:10" ht="25.5" x14ac:dyDescent="0.2">
      <c r="A47" s="2" t="s">
        <v>89</v>
      </c>
      <c r="B47" s="1" t="s">
        <v>583</v>
      </c>
      <c r="C47" s="16">
        <v>54183844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J47" s="16">
        <f t="shared" si="0"/>
        <v>54183844</v>
      </c>
    </row>
    <row r="48" spans="1:10" ht="38.25" x14ac:dyDescent="0.2">
      <c r="A48" s="2" t="s">
        <v>91</v>
      </c>
      <c r="B48" s="1" t="s">
        <v>584</v>
      </c>
      <c r="C48" s="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J48" s="16">
        <f t="shared" si="0"/>
        <v>0</v>
      </c>
    </row>
    <row r="49" spans="1:10" ht="38.25" x14ac:dyDescent="0.2">
      <c r="A49" s="2" t="s">
        <v>93</v>
      </c>
      <c r="B49" s="1" t="s">
        <v>585</v>
      </c>
      <c r="C49" s="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J49" s="16">
        <f t="shared" si="0"/>
        <v>0</v>
      </c>
    </row>
    <row r="50" spans="1:10" x14ac:dyDescent="0.2">
      <c r="A50" s="2" t="s">
        <v>95</v>
      </c>
      <c r="B50" s="1" t="s">
        <v>586</v>
      </c>
      <c r="C50" s="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J50" s="16">
        <f t="shared" si="0"/>
        <v>0</v>
      </c>
    </row>
    <row r="51" spans="1:10" x14ac:dyDescent="0.2">
      <c r="A51" s="2" t="s">
        <v>97</v>
      </c>
      <c r="B51" s="1" t="s">
        <v>587</v>
      </c>
      <c r="C51" s="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J51" s="16">
        <f t="shared" si="0"/>
        <v>0</v>
      </c>
    </row>
    <row r="52" spans="1:10" ht="38.25" x14ac:dyDescent="0.2">
      <c r="A52" s="2" t="s">
        <v>99</v>
      </c>
      <c r="B52" s="1" t="s">
        <v>588</v>
      </c>
      <c r="C52" s="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J52" s="16">
        <f t="shared" si="0"/>
        <v>0</v>
      </c>
    </row>
    <row r="53" spans="1:10" ht="25.5" x14ac:dyDescent="0.2">
      <c r="A53" s="2" t="s">
        <v>101</v>
      </c>
      <c r="B53" s="1" t="s">
        <v>589</v>
      </c>
      <c r="C53" s="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J53" s="16">
        <f t="shared" si="0"/>
        <v>0</v>
      </c>
    </row>
    <row r="54" spans="1:10" ht="25.5" x14ac:dyDescent="0.2">
      <c r="A54" s="2" t="s">
        <v>103</v>
      </c>
      <c r="B54" s="1" t="s">
        <v>590</v>
      </c>
      <c r="C54" s="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J54" s="16">
        <f t="shared" si="0"/>
        <v>0</v>
      </c>
    </row>
    <row r="55" spans="1:10" x14ac:dyDescent="0.2">
      <c r="A55" s="2" t="s">
        <v>105</v>
      </c>
      <c r="B55" s="1" t="s">
        <v>591</v>
      </c>
      <c r="C55" s="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J55" s="16">
        <f t="shared" si="0"/>
        <v>0</v>
      </c>
    </row>
    <row r="56" spans="1:10" ht="25.5" x14ac:dyDescent="0.2">
      <c r="A56" s="2" t="s">
        <v>107</v>
      </c>
      <c r="B56" s="1" t="s">
        <v>592</v>
      </c>
      <c r="C56" s="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J56" s="16">
        <f t="shared" si="0"/>
        <v>0</v>
      </c>
    </row>
    <row r="57" spans="1:10" ht="25.5" x14ac:dyDescent="0.2">
      <c r="A57" s="2" t="s">
        <v>109</v>
      </c>
      <c r="B57" s="1" t="s">
        <v>593</v>
      </c>
      <c r="C57" s="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J57" s="16">
        <f t="shared" si="0"/>
        <v>0</v>
      </c>
    </row>
    <row r="58" spans="1:10" ht="25.5" x14ac:dyDescent="0.2">
      <c r="A58" s="2" t="s">
        <v>111</v>
      </c>
      <c r="B58" s="1" t="s">
        <v>594</v>
      </c>
      <c r="C58" s="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J58" s="16">
        <f t="shared" si="0"/>
        <v>0</v>
      </c>
    </row>
    <row r="59" spans="1:10" ht="25.5" x14ac:dyDescent="0.2">
      <c r="A59" s="2" t="s">
        <v>113</v>
      </c>
      <c r="B59" s="1" t="s">
        <v>595</v>
      </c>
      <c r="C59" s="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J59" s="16">
        <f t="shared" si="0"/>
        <v>0</v>
      </c>
    </row>
    <row r="60" spans="1:10" ht="38.25" x14ac:dyDescent="0.2">
      <c r="A60" s="2" t="s">
        <v>115</v>
      </c>
      <c r="B60" s="1" t="s">
        <v>596</v>
      </c>
      <c r="C60" s="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J60" s="16">
        <f t="shared" si="0"/>
        <v>0</v>
      </c>
    </row>
    <row r="61" spans="1:10" x14ac:dyDescent="0.2">
      <c r="A61" s="2" t="s">
        <v>117</v>
      </c>
      <c r="B61" s="1" t="s">
        <v>597</v>
      </c>
      <c r="C61" s="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J61" s="16">
        <f t="shared" si="0"/>
        <v>0</v>
      </c>
    </row>
    <row r="62" spans="1:10" x14ac:dyDescent="0.2">
      <c r="A62" s="2" t="s">
        <v>119</v>
      </c>
      <c r="B62" s="1" t="s">
        <v>598</v>
      </c>
      <c r="C62" s="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J62" s="16">
        <f t="shared" si="0"/>
        <v>0</v>
      </c>
    </row>
    <row r="63" spans="1:10" ht="38.25" x14ac:dyDescent="0.2">
      <c r="A63" s="2" t="s">
        <v>121</v>
      </c>
      <c r="B63" s="1" t="s">
        <v>599</v>
      </c>
      <c r="C63" s="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J63" s="16">
        <f t="shared" si="0"/>
        <v>0</v>
      </c>
    </row>
    <row r="64" spans="1:10" ht="25.5" x14ac:dyDescent="0.2">
      <c r="A64" s="2" t="s">
        <v>123</v>
      </c>
      <c r="B64" s="1" t="s">
        <v>600</v>
      </c>
      <c r="C64" s="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J64" s="16">
        <f t="shared" si="0"/>
        <v>0</v>
      </c>
    </row>
    <row r="65" spans="1:10" ht="25.5" x14ac:dyDescent="0.2">
      <c r="A65" s="2" t="s">
        <v>125</v>
      </c>
      <c r="B65" s="1" t="s">
        <v>601</v>
      </c>
      <c r="C65" s="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J65" s="16">
        <f t="shared" si="0"/>
        <v>0</v>
      </c>
    </row>
    <row r="66" spans="1:10" x14ac:dyDescent="0.2">
      <c r="A66" s="2" t="s">
        <v>127</v>
      </c>
      <c r="B66" s="1" t="s">
        <v>602</v>
      </c>
      <c r="C66" s="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J66" s="16">
        <f t="shared" si="0"/>
        <v>0</v>
      </c>
    </row>
    <row r="67" spans="1:10" ht="25.5" x14ac:dyDescent="0.2">
      <c r="A67" s="2" t="s">
        <v>129</v>
      </c>
      <c r="B67" s="1" t="s">
        <v>603</v>
      </c>
      <c r="C67" s="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J67" s="16">
        <f t="shared" si="0"/>
        <v>0</v>
      </c>
    </row>
    <row r="68" spans="1:10" ht="25.5" x14ac:dyDescent="0.2">
      <c r="A68" s="2" t="s">
        <v>131</v>
      </c>
      <c r="B68" s="1" t="s">
        <v>604</v>
      </c>
      <c r="C68" s="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J68" s="16">
        <f t="shared" si="0"/>
        <v>0</v>
      </c>
    </row>
    <row r="69" spans="1:10" ht="25.5" x14ac:dyDescent="0.2">
      <c r="A69" s="2" t="s">
        <v>133</v>
      </c>
      <c r="B69" s="1" t="s">
        <v>605</v>
      </c>
      <c r="C69" s="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J69" s="16">
        <f t="shared" ref="J69:J132" si="1">+C69+D69+E69+F69+G69+H69</f>
        <v>0</v>
      </c>
    </row>
    <row r="70" spans="1:10" ht="25.5" x14ac:dyDescent="0.2">
      <c r="A70" s="2" t="s">
        <v>135</v>
      </c>
      <c r="B70" s="1" t="s">
        <v>606</v>
      </c>
      <c r="C70" s="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J70" s="16">
        <f t="shared" si="1"/>
        <v>0</v>
      </c>
    </row>
    <row r="71" spans="1:10" ht="38.25" x14ac:dyDescent="0.2">
      <c r="A71" s="2" t="s">
        <v>137</v>
      </c>
      <c r="B71" s="1" t="s">
        <v>607</v>
      </c>
      <c r="C71" s="16">
        <v>74853918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J71" s="16">
        <f t="shared" si="1"/>
        <v>74853918</v>
      </c>
    </row>
    <row r="72" spans="1:10" x14ac:dyDescent="0.2">
      <c r="A72" s="2" t="s">
        <v>139</v>
      </c>
      <c r="B72" s="1" t="s">
        <v>608</v>
      </c>
      <c r="C72" s="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J72" s="16">
        <f t="shared" si="1"/>
        <v>0</v>
      </c>
    </row>
    <row r="73" spans="1:10" x14ac:dyDescent="0.2">
      <c r="A73" s="2" t="s">
        <v>141</v>
      </c>
      <c r="B73" s="1" t="s">
        <v>609</v>
      </c>
      <c r="C73" s="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J73" s="16">
        <f t="shared" si="1"/>
        <v>0</v>
      </c>
    </row>
    <row r="74" spans="1:10" ht="38.25" x14ac:dyDescent="0.2">
      <c r="A74" s="2" t="s">
        <v>143</v>
      </c>
      <c r="B74" s="1" t="s">
        <v>610</v>
      </c>
      <c r="C74" s="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J74" s="16">
        <f t="shared" si="1"/>
        <v>0</v>
      </c>
    </row>
    <row r="75" spans="1:10" ht="25.5" x14ac:dyDescent="0.2">
      <c r="A75" s="2" t="s">
        <v>145</v>
      </c>
      <c r="B75" s="1" t="s">
        <v>611</v>
      </c>
      <c r="C75" s="16">
        <v>74853918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J75" s="16">
        <f t="shared" si="1"/>
        <v>74853918</v>
      </c>
    </row>
    <row r="76" spans="1:10" ht="25.5" x14ac:dyDescent="0.2">
      <c r="A76" s="2" t="s">
        <v>147</v>
      </c>
      <c r="B76" s="1" t="s">
        <v>612</v>
      </c>
      <c r="C76" s="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J76" s="16">
        <f t="shared" si="1"/>
        <v>0</v>
      </c>
    </row>
    <row r="77" spans="1:10" x14ac:dyDescent="0.2">
      <c r="A77" s="2" t="s">
        <v>149</v>
      </c>
      <c r="B77" s="1" t="s">
        <v>613</v>
      </c>
      <c r="C77" s="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J77" s="16">
        <f t="shared" si="1"/>
        <v>0</v>
      </c>
    </row>
    <row r="78" spans="1:10" ht="25.5" x14ac:dyDescent="0.2">
      <c r="A78" s="2" t="s">
        <v>151</v>
      </c>
      <c r="B78" s="1" t="s">
        <v>614</v>
      </c>
      <c r="C78" s="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J78" s="16">
        <f t="shared" si="1"/>
        <v>0</v>
      </c>
    </row>
    <row r="79" spans="1:10" ht="25.5" x14ac:dyDescent="0.2">
      <c r="A79" s="2" t="s">
        <v>153</v>
      </c>
      <c r="B79" s="1" t="s">
        <v>615</v>
      </c>
      <c r="C79" s="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J79" s="16">
        <f t="shared" si="1"/>
        <v>0</v>
      </c>
    </row>
    <row r="80" spans="1:10" ht="25.5" x14ac:dyDescent="0.2">
      <c r="A80" s="2" t="s">
        <v>155</v>
      </c>
      <c r="B80" s="1" t="s">
        <v>616</v>
      </c>
      <c r="C80" s="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J80" s="16">
        <f t="shared" si="1"/>
        <v>0</v>
      </c>
    </row>
    <row r="81" spans="1:10" ht="25.5" x14ac:dyDescent="0.2">
      <c r="A81" s="2" t="s">
        <v>157</v>
      </c>
      <c r="B81" s="1" t="s">
        <v>617</v>
      </c>
      <c r="C81" s="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J81" s="16">
        <f t="shared" si="1"/>
        <v>0</v>
      </c>
    </row>
    <row r="82" spans="1:10" ht="38.25" x14ac:dyDescent="0.2">
      <c r="A82" s="5" t="s">
        <v>159</v>
      </c>
      <c r="B82" s="6" t="s">
        <v>618</v>
      </c>
      <c r="C82" s="17">
        <v>129037762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J82" s="17">
        <f t="shared" si="1"/>
        <v>129037762</v>
      </c>
    </row>
    <row r="83" spans="1:10" ht="25.5" x14ac:dyDescent="0.2">
      <c r="A83" s="2" t="s">
        <v>161</v>
      </c>
      <c r="B83" s="1" t="s">
        <v>619</v>
      </c>
      <c r="C83" s="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J83" s="16">
        <f t="shared" si="1"/>
        <v>0</v>
      </c>
    </row>
    <row r="84" spans="1:10" x14ac:dyDescent="0.2">
      <c r="A84" s="2" t="s">
        <v>163</v>
      </c>
      <c r="B84" s="1" t="s">
        <v>620</v>
      </c>
      <c r="C84" s="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J84" s="16">
        <f t="shared" si="1"/>
        <v>0</v>
      </c>
    </row>
    <row r="85" spans="1:10" ht="38.25" x14ac:dyDescent="0.2">
      <c r="A85" s="2" t="s">
        <v>165</v>
      </c>
      <c r="B85" s="1" t="s">
        <v>621</v>
      </c>
      <c r="C85" s="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J85" s="16">
        <f t="shared" si="1"/>
        <v>0</v>
      </c>
    </row>
    <row r="86" spans="1:10" ht="25.5" x14ac:dyDescent="0.2">
      <c r="A86" s="2" t="s">
        <v>167</v>
      </c>
      <c r="B86" s="1" t="s">
        <v>622</v>
      </c>
      <c r="C86" s="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J86" s="16">
        <f t="shared" si="1"/>
        <v>0</v>
      </c>
    </row>
    <row r="87" spans="1:10" x14ac:dyDescent="0.2">
      <c r="A87" s="2" t="s">
        <v>169</v>
      </c>
      <c r="B87" s="1" t="s">
        <v>623</v>
      </c>
      <c r="C87" s="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J87" s="16">
        <f t="shared" si="1"/>
        <v>0</v>
      </c>
    </row>
    <row r="88" spans="1:10" x14ac:dyDescent="0.2">
      <c r="A88" s="2" t="s">
        <v>171</v>
      </c>
      <c r="B88" s="1" t="s">
        <v>624</v>
      </c>
      <c r="C88" s="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J88" s="16">
        <f t="shared" si="1"/>
        <v>0</v>
      </c>
    </row>
    <row r="89" spans="1:10" x14ac:dyDescent="0.2">
      <c r="A89" s="2" t="s">
        <v>173</v>
      </c>
      <c r="B89" s="1" t="s">
        <v>625</v>
      </c>
      <c r="C89" s="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J89" s="16">
        <f t="shared" si="1"/>
        <v>0</v>
      </c>
    </row>
    <row r="90" spans="1:10" ht="25.5" x14ac:dyDescent="0.2">
      <c r="A90" s="2" t="s">
        <v>175</v>
      </c>
      <c r="B90" s="1" t="s">
        <v>626</v>
      </c>
      <c r="C90" s="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J90" s="16">
        <f t="shared" si="1"/>
        <v>0</v>
      </c>
    </row>
    <row r="91" spans="1:10" x14ac:dyDescent="0.2">
      <c r="A91" s="2" t="s">
        <v>177</v>
      </c>
      <c r="B91" s="1" t="s">
        <v>627</v>
      </c>
      <c r="C91" s="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J91" s="16">
        <f t="shared" si="1"/>
        <v>0</v>
      </c>
    </row>
    <row r="92" spans="1:10" x14ac:dyDescent="0.2">
      <c r="A92" s="2" t="s">
        <v>179</v>
      </c>
      <c r="B92" s="1" t="s">
        <v>628</v>
      </c>
      <c r="C92" s="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J92" s="16">
        <f t="shared" si="1"/>
        <v>0</v>
      </c>
    </row>
    <row r="93" spans="1:10" x14ac:dyDescent="0.2">
      <c r="A93" s="2" t="s">
        <v>181</v>
      </c>
      <c r="B93" s="1" t="s">
        <v>629</v>
      </c>
      <c r="C93" s="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J93" s="16">
        <f t="shared" si="1"/>
        <v>0</v>
      </c>
    </row>
    <row r="94" spans="1:10" x14ac:dyDescent="0.2">
      <c r="A94" s="2" t="s">
        <v>183</v>
      </c>
      <c r="B94" s="1" t="s">
        <v>630</v>
      </c>
      <c r="C94" s="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J94" s="16">
        <f t="shared" si="1"/>
        <v>0</v>
      </c>
    </row>
    <row r="95" spans="1:10" ht="25.5" x14ac:dyDescent="0.2">
      <c r="A95" s="2" t="s">
        <v>185</v>
      </c>
      <c r="B95" s="1" t="s">
        <v>631</v>
      </c>
      <c r="C95" s="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J95" s="16">
        <f t="shared" si="1"/>
        <v>0</v>
      </c>
    </row>
    <row r="96" spans="1:10" x14ac:dyDescent="0.2">
      <c r="A96" s="2" t="s">
        <v>187</v>
      </c>
      <c r="B96" s="1" t="s">
        <v>632</v>
      </c>
      <c r="C96" s="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J96" s="16">
        <f t="shared" si="1"/>
        <v>0</v>
      </c>
    </row>
    <row r="97" spans="1:10" ht="25.5" x14ac:dyDescent="0.2">
      <c r="A97" s="2" t="s">
        <v>189</v>
      </c>
      <c r="B97" s="1" t="s">
        <v>633</v>
      </c>
      <c r="C97" s="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J97" s="16">
        <f t="shared" si="1"/>
        <v>0</v>
      </c>
    </row>
    <row r="98" spans="1:10" x14ac:dyDescent="0.2">
      <c r="A98" s="2" t="s">
        <v>191</v>
      </c>
      <c r="B98" s="1" t="s">
        <v>634</v>
      </c>
      <c r="C98" s="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J98" s="16">
        <f t="shared" si="1"/>
        <v>0</v>
      </c>
    </row>
    <row r="99" spans="1:10" x14ac:dyDescent="0.2">
      <c r="A99" s="2" t="s">
        <v>193</v>
      </c>
      <c r="B99" s="1" t="s">
        <v>635</v>
      </c>
      <c r="C99" s="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J99" s="16">
        <f t="shared" si="1"/>
        <v>0</v>
      </c>
    </row>
    <row r="100" spans="1:10" x14ac:dyDescent="0.2">
      <c r="A100" s="2" t="s">
        <v>195</v>
      </c>
      <c r="B100" s="1" t="s">
        <v>636</v>
      </c>
      <c r="C100" s="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J100" s="16">
        <f t="shared" si="1"/>
        <v>0</v>
      </c>
    </row>
    <row r="101" spans="1:10" ht="25.5" x14ac:dyDescent="0.2">
      <c r="A101" s="2" t="s">
        <v>197</v>
      </c>
      <c r="B101" s="1" t="s">
        <v>637</v>
      </c>
      <c r="C101" s="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J101" s="16">
        <f t="shared" si="1"/>
        <v>0</v>
      </c>
    </row>
    <row r="102" spans="1:10" x14ac:dyDescent="0.2">
      <c r="A102" s="2" t="s">
        <v>199</v>
      </c>
      <c r="B102" s="1" t="s">
        <v>638</v>
      </c>
      <c r="C102" s="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J102" s="16">
        <f t="shared" si="1"/>
        <v>0</v>
      </c>
    </row>
    <row r="103" spans="1:10" ht="25.5" x14ac:dyDescent="0.2">
      <c r="A103" s="2" t="s">
        <v>201</v>
      </c>
      <c r="B103" s="1" t="s">
        <v>639</v>
      </c>
      <c r="C103" s="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J103" s="16">
        <f t="shared" si="1"/>
        <v>0</v>
      </c>
    </row>
    <row r="104" spans="1:10" ht="25.5" x14ac:dyDescent="0.2">
      <c r="A104" s="2" t="s">
        <v>203</v>
      </c>
      <c r="B104" s="1" t="s">
        <v>640</v>
      </c>
      <c r="C104" s="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J104" s="16">
        <f t="shared" si="1"/>
        <v>0</v>
      </c>
    </row>
    <row r="105" spans="1:10" ht="25.5" x14ac:dyDescent="0.2">
      <c r="A105" s="2" t="s">
        <v>205</v>
      </c>
      <c r="B105" s="1" t="s">
        <v>641</v>
      </c>
      <c r="C105" s="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J105" s="16">
        <f t="shared" si="1"/>
        <v>0</v>
      </c>
    </row>
    <row r="106" spans="1:10" x14ac:dyDescent="0.2">
      <c r="A106" s="2" t="s">
        <v>207</v>
      </c>
      <c r="B106" s="1" t="s">
        <v>642</v>
      </c>
      <c r="C106" s="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J106" s="16">
        <f t="shared" si="1"/>
        <v>0</v>
      </c>
    </row>
    <row r="107" spans="1:10" ht="25.5" x14ac:dyDescent="0.2">
      <c r="A107" s="2" t="s">
        <v>209</v>
      </c>
      <c r="B107" s="1" t="s">
        <v>643</v>
      </c>
      <c r="C107" s="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J107" s="16">
        <f t="shared" si="1"/>
        <v>0</v>
      </c>
    </row>
    <row r="108" spans="1:10" x14ac:dyDescent="0.2">
      <c r="A108" s="2" t="s">
        <v>211</v>
      </c>
      <c r="B108" s="1" t="s">
        <v>644</v>
      </c>
      <c r="C108" s="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J108" s="16">
        <f t="shared" si="1"/>
        <v>0</v>
      </c>
    </row>
    <row r="109" spans="1:10" x14ac:dyDescent="0.2">
      <c r="A109" s="2" t="s">
        <v>213</v>
      </c>
      <c r="B109" s="1" t="s">
        <v>645</v>
      </c>
      <c r="C109" s="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J109" s="16">
        <f t="shared" si="1"/>
        <v>0</v>
      </c>
    </row>
    <row r="110" spans="1:10" x14ac:dyDescent="0.2">
      <c r="A110" s="2" t="s">
        <v>215</v>
      </c>
      <c r="B110" s="1" t="s">
        <v>646</v>
      </c>
      <c r="C110" s="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J110" s="16">
        <f t="shared" si="1"/>
        <v>0</v>
      </c>
    </row>
    <row r="111" spans="1:10" ht="25.5" x14ac:dyDescent="0.2">
      <c r="A111" s="2" t="s">
        <v>217</v>
      </c>
      <c r="B111" s="1" t="s">
        <v>647</v>
      </c>
      <c r="C111" s="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J111" s="16">
        <f t="shared" si="1"/>
        <v>0</v>
      </c>
    </row>
    <row r="112" spans="1:10" x14ac:dyDescent="0.2">
      <c r="A112" s="2" t="s">
        <v>219</v>
      </c>
      <c r="B112" s="1" t="s">
        <v>648</v>
      </c>
      <c r="C112" s="4">
        <v>296351016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J112" s="16">
        <f t="shared" si="1"/>
        <v>296351016</v>
      </c>
    </row>
    <row r="113" spans="1:10" x14ac:dyDescent="0.2">
      <c r="A113" s="2" t="s">
        <v>221</v>
      </c>
      <c r="B113" s="1" t="s">
        <v>649</v>
      </c>
      <c r="C113" s="4">
        <v>144803207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J113" s="16">
        <f t="shared" si="1"/>
        <v>144803207</v>
      </c>
    </row>
    <row r="114" spans="1:10" ht="25.5" x14ac:dyDescent="0.2">
      <c r="A114" s="2" t="s">
        <v>223</v>
      </c>
      <c r="B114" s="1" t="s">
        <v>650</v>
      </c>
      <c r="C114" s="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J114" s="16">
        <f t="shared" si="1"/>
        <v>0</v>
      </c>
    </row>
    <row r="115" spans="1:10" ht="25.5" x14ac:dyDescent="0.2">
      <c r="A115" s="2" t="s">
        <v>225</v>
      </c>
      <c r="B115" s="1" t="s">
        <v>651</v>
      </c>
      <c r="C115" s="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J115" s="16">
        <f t="shared" si="1"/>
        <v>0</v>
      </c>
    </row>
    <row r="116" spans="1:10" x14ac:dyDescent="0.2">
      <c r="A116" s="2" t="s">
        <v>227</v>
      </c>
      <c r="B116" s="1" t="s">
        <v>652</v>
      </c>
      <c r="C116" s="4">
        <v>151547809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J116" s="16">
        <f t="shared" si="1"/>
        <v>151547809</v>
      </c>
    </row>
    <row r="117" spans="1:10" x14ac:dyDescent="0.2">
      <c r="A117" s="2" t="s">
        <v>229</v>
      </c>
      <c r="B117" s="1" t="s">
        <v>653</v>
      </c>
      <c r="C117" s="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J117" s="16">
        <f t="shared" si="1"/>
        <v>0</v>
      </c>
    </row>
    <row r="118" spans="1:10" x14ac:dyDescent="0.2">
      <c r="A118" s="2" t="s">
        <v>231</v>
      </c>
      <c r="B118" s="1" t="s">
        <v>654</v>
      </c>
      <c r="C118" s="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J118" s="16">
        <f t="shared" si="1"/>
        <v>0</v>
      </c>
    </row>
    <row r="119" spans="1:10" x14ac:dyDescent="0.2">
      <c r="A119" s="2" t="s">
        <v>233</v>
      </c>
      <c r="B119" s="1" t="s">
        <v>655</v>
      </c>
      <c r="C119" s="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J119" s="16">
        <f t="shared" si="1"/>
        <v>0</v>
      </c>
    </row>
    <row r="120" spans="1:10" ht="25.5" x14ac:dyDescent="0.2">
      <c r="A120" s="2" t="s">
        <v>235</v>
      </c>
      <c r="B120" s="1" t="s">
        <v>656</v>
      </c>
      <c r="C120" s="16">
        <v>172165374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J120" s="16">
        <f t="shared" si="1"/>
        <v>172165374</v>
      </c>
    </row>
    <row r="121" spans="1:10" x14ac:dyDescent="0.2">
      <c r="A121" s="2" t="s">
        <v>237</v>
      </c>
      <c r="B121" s="1" t="s">
        <v>657</v>
      </c>
      <c r="C121" s="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J121" s="16">
        <f t="shared" si="1"/>
        <v>0</v>
      </c>
    </row>
    <row r="122" spans="1:10" ht="25.5" x14ac:dyDescent="0.2">
      <c r="A122" s="2" t="s">
        <v>239</v>
      </c>
      <c r="B122" s="1" t="s">
        <v>658</v>
      </c>
      <c r="C122" s="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J122" s="16">
        <f t="shared" si="1"/>
        <v>0</v>
      </c>
    </row>
    <row r="123" spans="1:10" ht="25.5" x14ac:dyDescent="0.2">
      <c r="A123" s="2" t="s">
        <v>241</v>
      </c>
      <c r="B123" s="1" t="s">
        <v>659</v>
      </c>
      <c r="C123" s="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J123" s="16">
        <f t="shared" si="1"/>
        <v>0</v>
      </c>
    </row>
    <row r="124" spans="1:10" ht="25.5" x14ac:dyDescent="0.2">
      <c r="A124" s="2" t="s">
        <v>243</v>
      </c>
      <c r="B124" s="1" t="s">
        <v>660</v>
      </c>
      <c r="C124" s="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J124" s="16">
        <f t="shared" si="1"/>
        <v>0</v>
      </c>
    </row>
    <row r="125" spans="1:10" ht="25.5" x14ac:dyDescent="0.2">
      <c r="A125" s="2" t="s">
        <v>245</v>
      </c>
      <c r="B125" s="1" t="s">
        <v>661</v>
      </c>
      <c r="C125" s="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J125" s="16">
        <f t="shared" si="1"/>
        <v>0</v>
      </c>
    </row>
    <row r="126" spans="1:10" ht="25.5" x14ac:dyDescent="0.2">
      <c r="A126" s="2" t="s">
        <v>247</v>
      </c>
      <c r="B126" s="1" t="s">
        <v>662</v>
      </c>
      <c r="C126" s="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J126" s="16">
        <f t="shared" si="1"/>
        <v>0</v>
      </c>
    </row>
    <row r="127" spans="1:10" ht="38.25" x14ac:dyDescent="0.2">
      <c r="A127" s="2" t="s">
        <v>249</v>
      </c>
      <c r="B127" s="1" t="s">
        <v>663</v>
      </c>
      <c r="C127" s="16">
        <v>172165374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J127" s="16">
        <f t="shared" si="1"/>
        <v>172165374</v>
      </c>
    </row>
    <row r="128" spans="1:10" ht="25.5" x14ac:dyDescent="0.2">
      <c r="A128" s="2" t="s">
        <v>251</v>
      </c>
      <c r="B128" s="1" t="s">
        <v>664</v>
      </c>
      <c r="C128" s="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J128" s="16">
        <f t="shared" si="1"/>
        <v>0</v>
      </c>
    </row>
    <row r="129" spans="1:10" x14ac:dyDescent="0.2">
      <c r="A129" s="2" t="s">
        <v>253</v>
      </c>
      <c r="B129" s="1" t="s">
        <v>665</v>
      </c>
      <c r="C129" s="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J129" s="16">
        <f t="shared" si="1"/>
        <v>0</v>
      </c>
    </row>
    <row r="130" spans="1:10" x14ac:dyDescent="0.2">
      <c r="A130" s="2" t="s">
        <v>255</v>
      </c>
      <c r="B130" s="1" t="s">
        <v>666</v>
      </c>
      <c r="C130" s="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J130" s="16">
        <f t="shared" si="1"/>
        <v>0</v>
      </c>
    </row>
    <row r="131" spans="1:10" ht="38.25" x14ac:dyDescent="0.2">
      <c r="A131" s="2" t="s">
        <v>257</v>
      </c>
      <c r="B131" s="1" t="s">
        <v>667</v>
      </c>
      <c r="C131" s="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J131" s="16">
        <f t="shared" si="1"/>
        <v>0</v>
      </c>
    </row>
    <row r="132" spans="1:10" ht="38.25" x14ac:dyDescent="0.2">
      <c r="A132" s="2" t="s">
        <v>259</v>
      </c>
      <c r="B132" s="1" t="s">
        <v>668</v>
      </c>
      <c r="C132" s="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J132" s="16">
        <f t="shared" si="1"/>
        <v>0</v>
      </c>
    </row>
    <row r="133" spans="1:10" ht="38.25" x14ac:dyDescent="0.2">
      <c r="A133" s="2" t="s">
        <v>261</v>
      </c>
      <c r="B133" s="1" t="s">
        <v>669</v>
      </c>
      <c r="C133" s="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J133" s="16">
        <f t="shared" ref="J133:J196" si="2">+C133+D133+E133+F133+G133+H133</f>
        <v>0</v>
      </c>
    </row>
    <row r="134" spans="1:10" ht="38.25" x14ac:dyDescent="0.2">
      <c r="A134" s="2" t="s">
        <v>263</v>
      </c>
      <c r="B134" s="1" t="s">
        <v>670</v>
      </c>
      <c r="C134" s="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J134" s="16">
        <f t="shared" si="2"/>
        <v>0</v>
      </c>
    </row>
    <row r="135" spans="1:10" ht="38.25" x14ac:dyDescent="0.2">
      <c r="A135" s="2" t="s">
        <v>265</v>
      </c>
      <c r="B135" s="1" t="s">
        <v>671</v>
      </c>
      <c r="C135" s="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J135" s="16">
        <f t="shared" si="2"/>
        <v>0</v>
      </c>
    </row>
    <row r="136" spans="1:10" x14ac:dyDescent="0.2">
      <c r="A136" s="2" t="s">
        <v>267</v>
      </c>
      <c r="B136" s="1" t="s">
        <v>672</v>
      </c>
      <c r="C136" s="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J136" s="16">
        <f t="shared" si="2"/>
        <v>0</v>
      </c>
    </row>
    <row r="137" spans="1:10" ht="25.5" x14ac:dyDescent="0.2">
      <c r="A137" s="2" t="s">
        <v>269</v>
      </c>
      <c r="B137" s="1" t="s">
        <v>673</v>
      </c>
      <c r="C137" s="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J137" s="16">
        <f t="shared" si="2"/>
        <v>0</v>
      </c>
    </row>
    <row r="138" spans="1:10" x14ac:dyDescent="0.2">
      <c r="A138" s="2" t="s">
        <v>271</v>
      </c>
      <c r="B138" s="1" t="s">
        <v>674</v>
      </c>
      <c r="C138" s="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J138" s="16">
        <f t="shared" si="2"/>
        <v>0</v>
      </c>
    </row>
    <row r="139" spans="1:10" x14ac:dyDescent="0.2">
      <c r="A139" s="2" t="s">
        <v>273</v>
      </c>
      <c r="B139" s="1" t="s">
        <v>675</v>
      </c>
      <c r="C139" s="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J139" s="16">
        <f t="shared" si="2"/>
        <v>0</v>
      </c>
    </row>
    <row r="140" spans="1:10" x14ac:dyDescent="0.2">
      <c r="A140" s="2" t="s">
        <v>275</v>
      </c>
      <c r="B140" s="1" t="s">
        <v>676</v>
      </c>
      <c r="C140" s="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J140" s="16">
        <f t="shared" si="2"/>
        <v>0</v>
      </c>
    </row>
    <row r="141" spans="1:10" x14ac:dyDescent="0.2">
      <c r="A141" s="2" t="s">
        <v>277</v>
      </c>
      <c r="B141" s="1" t="s">
        <v>677</v>
      </c>
      <c r="C141" s="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J141" s="16">
        <f t="shared" si="2"/>
        <v>0</v>
      </c>
    </row>
    <row r="142" spans="1:10" ht="63.75" x14ac:dyDescent="0.2">
      <c r="A142" s="2" t="s">
        <v>279</v>
      </c>
      <c r="B142" s="1" t="s">
        <v>678</v>
      </c>
      <c r="C142" s="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J142" s="16">
        <f t="shared" si="2"/>
        <v>0</v>
      </c>
    </row>
    <row r="143" spans="1:10" x14ac:dyDescent="0.2">
      <c r="A143" s="2" t="s">
        <v>281</v>
      </c>
      <c r="B143" s="1" t="s">
        <v>679</v>
      </c>
      <c r="C143" s="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J143" s="16">
        <f t="shared" si="2"/>
        <v>0</v>
      </c>
    </row>
    <row r="144" spans="1:10" x14ac:dyDescent="0.2">
      <c r="A144" s="2" t="s">
        <v>283</v>
      </c>
      <c r="B144" s="1" t="s">
        <v>680</v>
      </c>
      <c r="C144" s="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J144" s="16">
        <f t="shared" si="2"/>
        <v>0</v>
      </c>
    </row>
    <row r="145" spans="1:10" x14ac:dyDescent="0.2">
      <c r="A145" s="2" t="s">
        <v>285</v>
      </c>
      <c r="B145" s="1" t="s">
        <v>681</v>
      </c>
      <c r="C145" s="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J145" s="16">
        <f t="shared" si="2"/>
        <v>0</v>
      </c>
    </row>
    <row r="146" spans="1:10" x14ac:dyDescent="0.2">
      <c r="A146" s="2" t="s">
        <v>287</v>
      </c>
      <c r="B146" s="1" t="s">
        <v>682</v>
      </c>
      <c r="C146" s="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J146" s="16">
        <f t="shared" si="2"/>
        <v>0</v>
      </c>
    </row>
    <row r="147" spans="1:10" ht="25.5" x14ac:dyDescent="0.2">
      <c r="A147" s="2" t="s">
        <v>289</v>
      </c>
      <c r="B147" s="1" t="s">
        <v>683</v>
      </c>
      <c r="C147" s="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J147" s="16">
        <f t="shared" si="2"/>
        <v>0</v>
      </c>
    </row>
    <row r="148" spans="1:10" x14ac:dyDescent="0.2">
      <c r="A148" s="2" t="s">
        <v>291</v>
      </c>
      <c r="B148" s="1" t="s">
        <v>684</v>
      </c>
      <c r="C148" s="4">
        <v>28768428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J148" s="16">
        <f t="shared" si="2"/>
        <v>28768428</v>
      </c>
    </row>
    <row r="149" spans="1:10" ht="25.5" x14ac:dyDescent="0.2">
      <c r="A149" s="2" t="s">
        <v>293</v>
      </c>
      <c r="B149" s="1" t="s">
        <v>685</v>
      </c>
      <c r="C149" s="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J149" s="16">
        <f t="shared" si="2"/>
        <v>0</v>
      </c>
    </row>
    <row r="150" spans="1:10" ht="25.5" x14ac:dyDescent="0.2">
      <c r="A150" s="2" t="s">
        <v>295</v>
      </c>
      <c r="B150" s="1" t="s">
        <v>686</v>
      </c>
      <c r="C150" s="16">
        <v>28768428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J150" s="16">
        <f t="shared" si="2"/>
        <v>28768428</v>
      </c>
    </row>
    <row r="151" spans="1:10" x14ac:dyDescent="0.2">
      <c r="A151" s="2" t="s">
        <v>297</v>
      </c>
      <c r="B151" s="1" t="s">
        <v>687</v>
      </c>
      <c r="C151" s="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J151" s="16">
        <f t="shared" si="2"/>
        <v>0</v>
      </c>
    </row>
    <row r="152" spans="1:10" x14ac:dyDescent="0.2">
      <c r="A152" s="2" t="s">
        <v>299</v>
      </c>
      <c r="B152" s="1" t="s">
        <v>688</v>
      </c>
      <c r="C152" s="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J152" s="16">
        <f t="shared" si="2"/>
        <v>0</v>
      </c>
    </row>
    <row r="153" spans="1:10" ht="25.5" x14ac:dyDescent="0.2">
      <c r="A153" s="2" t="s">
        <v>301</v>
      </c>
      <c r="B153" s="1" t="s">
        <v>689</v>
      </c>
      <c r="C153" s="16">
        <v>484020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J153" s="16">
        <f t="shared" si="2"/>
        <v>484020</v>
      </c>
    </row>
    <row r="154" spans="1:10" x14ac:dyDescent="0.2">
      <c r="A154" s="2" t="s">
        <v>303</v>
      </c>
      <c r="B154" s="1" t="s">
        <v>690</v>
      </c>
      <c r="C154" s="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J154" s="16">
        <f t="shared" si="2"/>
        <v>0</v>
      </c>
    </row>
    <row r="155" spans="1:10" x14ac:dyDescent="0.2">
      <c r="A155" s="2" t="s">
        <v>305</v>
      </c>
      <c r="B155" s="1" t="s">
        <v>691</v>
      </c>
      <c r="C155" s="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J155" s="16">
        <f t="shared" si="2"/>
        <v>0</v>
      </c>
    </row>
    <row r="156" spans="1:10" ht="38.25" x14ac:dyDescent="0.2">
      <c r="A156" s="2" t="s">
        <v>307</v>
      </c>
      <c r="B156" s="1" t="s">
        <v>692</v>
      </c>
      <c r="C156" s="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J156" s="16">
        <f t="shared" si="2"/>
        <v>0</v>
      </c>
    </row>
    <row r="157" spans="1:10" x14ac:dyDescent="0.2">
      <c r="A157" s="2" t="s">
        <v>309</v>
      </c>
      <c r="B157" s="1" t="s">
        <v>693</v>
      </c>
      <c r="C157" s="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J157" s="16">
        <f t="shared" si="2"/>
        <v>0</v>
      </c>
    </row>
    <row r="158" spans="1:10" x14ac:dyDescent="0.2">
      <c r="A158" s="2" t="s">
        <v>311</v>
      </c>
      <c r="B158" s="1" t="s">
        <v>694</v>
      </c>
      <c r="C158" s="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J158" s="16">
        <f t="shared" si="2"/>
        <v>0</v>
      </c>
    </row>
    <row r="159" spans="1:10" x14ac:dyDescent="0.2">
      <c r="A159" s="2" t="s">
        <v>313</v>
      </c>
      <c r="B159" s="1" t="s">
        <v>695</v>
      </c>
      <c r="C159" s="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J159" s="16">
        <f t="shared" si="2"/>
        <v>0</v>
      </c>
    </row>
    <row r="160" spans="1:10" x14ac:dyDescent="0.2">
      <c r="A160" s="2" t="s">
        <v>315</v>
      </c>
      <c r="B160" s="1" t="s">
        <v>696</v>
      </c>
      <c r="C160" s="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J160" s="16">
        <f t="shared" si="2"/>
        <v>0</v>
      </c>
    </row>
    <row r="161" spans="1:10" ht="25.5" x14ac:dyDescent="0.2">
      <c r="A161" s="2" t="s">
        <v>317</v>
      </c>
      <c r="B161" s="1" t="s">
        <v>697</v>
      </c>
      <c r="C161" s="16">
        <v>150300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J161" s="16">
        <f t="shared" si="2"/>
        <v>150300</v>
      </c>
    </row>
    <row r="162" spans="1:10" x14ac:dyDescent="0.2">
      <c r="A162" s="2" t="s">
        <v>319</v>
      </c>
      <c r="B162" s="1" t="s">
        <v>698</v>
      </c>
      <c r="C162" s="4">
        <v>333720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J162" s="16">
        <f t="shared" si="2"/>
        <v>333720</v>
      </c>
    </row>
    <row r="163" spans="1:10" x14ac:dyDescent="0.2">
      <c r="A163" s="2" t="s">
        <v>321</v>
      </c>
      <c r="B163" s="1" t="s">
        <v>699</v>
      </c>
      <c r="C163" s="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J163" s="16">
        <f t="shared" si="2"/>
        <v>0</v>
      </c>
    </row>
    <row r="164" spans="1:10" x14ac:dyDescent="0.2">
      <c r="A164" s="2" t="s">
        <v>323</v>
      </c>
      <c r="B164" s="1" t="s">
        <v>700</v>
      </c>
      <c r="C164" s="4"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J164" s="16">
        <f t="shared" si="2"/>
        <v>0</v>
      </c>
    </row>
    <row r="165" spans="1:10" x14ac:dyDescent="0.2">
      <c r="A165" s="2" t="s">
        <v>325</v>
      </c>
      <c r="B165" s="1" t="s">
        <v>701</v>
      </c>
      <c r="C165" s="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J165" s="16">
        <f t="shared" si="2"/>
        <v>0</v>
      </c>
    </row>
    <row r="166" spans="1:10" x14ac:dyDescent="0.2">
      <c r="A166" s="2" t="s">
        <v>327</v>
      </c>
      <c r="B166" s="1" t="s">
        <v>702</v>
      </c>
      <c r="C166" s="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J166" s="16">
        <f t="shared" si="2"/>
        <v>0</v>
      </c>
    </row>
    <row r="167" spans="1:10" ht="25.5" x14ac:dyDescent="0.2">
      <c r="A167" s="2" t="s">
        <v>329</v>
      </c>
      <c r="B167" s="1" t="s">
        <v>703</v>
      </c>
      <c r="C167" s="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J167" s="16">
        <f t="shared" si="2"/>
        <v>0</v>
      </c>
    </row>
    <row r="168" spans="1:10" x14ac:dyDescent="0.2">
      <c r="A168" s="2" t="s">
        <v>331</v>
      </c>
      <c r="B168" s="1" t="s">
        <v>704</v>
      </c>
      <c r="C168" s="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J168" s="16">
        <f t="shared" si="2"/>
        <v>0</v>
      </c>
    </row>
    <row r="169" spans="1:10" ht="63.75" x14ac:dyDescent="0.2">
      <c r="A169" s="2" t="s">
        <v>333</v>
      </c>
      <c r="B169" s="1" t="s">
        <v>705</v>
      </c>
      <c r="C169" s="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J169" s="16">
        <f t="shared" si="2"/>
        <v>0</v>
      </c>
    </row>
    <row r="170" spans="1:10" ht="25.5" x14ac:dyDescent="0.2">
      <c r="A170" s="2" t="s">
        <v>335</v>
      </c>
      <c r="B170" s="1" t="s">
        <v>706</v>
      </c>
      <c r="C170" s="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J170" s="16">
        <f t="shared" si="2"/>
        <v>0</v>
      </c>
    </row>
    <row r="171" spans="1:10" ht="25.5" x14ac:dyDescent="0.2">
      <c r="A171" s="2" t="s">
        <v>337</v>
      </c>
      <c r="B171" s="1" t="s">
        <v>707</v>
      </c>
      <c r="C171" s="16">
        <v>201417822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J171" s="16">
        <f t="shared" si="2"/>
        <v>201417822</v>
      </c>
    </row>
    <row r="172" spans="1:10" ht="25.5" x14ac:dyDescent="0.2">
      <c r="A172" s="2" t="s">
        <v>339</v>
      </c>
      <c r="B172" s="1" t="s">
        <v>708</v>
      </c>
      <c r="C172" s="16">
        <v>20335454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J172" s="16">
        <f t="shared" si="2"/>
        <v>20335454</v>
      </c>
    </row>
    <row r="173" spans="1:10" x14ac:dyDescent="0.2">
      <c r="A173" s="2" t="s">
        <v>341</v>
      </c>
      <c r="B173" s="1" t="s">
        <v>709</v>
      </c>
      <c r="C173" s="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J173" s="16">
        <f t="shared" si="2"/>
        <v>0</v>
      </c>
    </row>
    <row r="174" spans="1:10" x14ac:dyDescent="0.2">
      <c r="A174" s="2" t="s">
        <v>343</v>
      </c>
      <c r="B174" s="1" t="s">
        <v>710</v>
      </c>
      <c r="C174" s="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J174" s="16">
        <f t="shared" si="2"/>
        <v>0</v>
      </c>
    </row>
    <row r="175" spans="1:10" x14ac:dyDescent="0.2">
      <c r="A175" s="2" t="s">
        <v>345</v>
      </c>
      <c r="B175" s="1" t="s">
        <v>711</v>
      </c>
      <c r="C175" s="4">
        <v>18131654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J175" s="16">
        <f t="shared" si="2"/>
        <v>18131654</v>
      </c>
    </row>
    <row r="176" spans="1:10" x14ac:dyDescent="0.2">
      <c r="A176" s="2" t="s">
        <v>347</v>
      </c>
      <c r="B176" s="1" t="s">
        <v>712</v>
      </c>
      <c r="C176" s="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J176" s="16">
        <f t="shared" si="2"/>
        <v>0</v>
      </c>
    </row>
    <row r="177" spans="1:10" x14ac:dyDescent="0.2">
      <c r="A177" s="2" t="s">
        <v>349</v>
      </c>
      <c r="B177" s="1" t="s">
        <v>713</v>
      </c>
      <c r="C177" s="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J177" s="16">
        <f t="shared" si="2"/>
        <v>0</v>
      </c>
    </row>
    <row r="178" spans="1:10" ht="51" x14ac:dyDescent="0.2">
      <c r="A178" s="2" t="s">
        <v>351</v>
      </c>
      <c r="B178" s="1" t="s">
        <v>714</v>
      </c>
      <c r="C178" s="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J178" s="16">
        <f t="shared" si="2"/>
        <v>0</v>
      </c>
    </row>
    <row r="179" spans="1:10" x14ac:dyDescent="0.2">
      <c r="A179" s="2" t="s">
        <v>353</v>
      </c>
      <c r="B179" s="1" t="s">
        <v>715</v>
      </c>
      <c r="C179" s="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J179" s="16">
        <f t="shared" si="2"/>
        <v>0</v>
      </c>
    </row>
    <row r="180" spans="1:10" x14ac:dyDescent="0.2">
      <c r="A180" s="2" t="s">
        <v>355</v>
      </c>
      <c r="B180" s="1" t="s">
        <v>716</v>
      </c>
      <c r="C180" s="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J180" s="16">
        <f t="shared" si="2"/>
        <v>0</v>
      </c>
    </row>
    <row r="181" spans="1:10" x14ac:dyDescent="0.2">
      <c r="A181" s="2" t="s">
        <v>357</v>
      </c>
      <c r="B181" s="1" t="s">
        <v>717</v>
      </c>
      <c r="C181" s="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J181" s="16">
        <f t="shared" si="2"/>
        <v>0</v>
      </c>
    </row>
    <row r="182" spans="1:10" x14ac:dyDescent="0.2">
      <c r="A182" s="2" t="s">
        <v>359</v>
      </c>
      <c r="B182" s="1" t="s">
        <v>718</v>
      </c>
      <c r="C182" s="4">
        <v>27685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J182" s="16">
        <f t="shared" si="2"/>
        <v>27685</v>
      </c>
    </row>
    <row r="183" spans="1:10" ht="51" x14ac:dyDescent="0.2">
      <c r="A183" s="2" t="s">
        <v>361</v>
      </c>
      <c r="B183" s="1" t="s">
        <v>719</v>
      </c>
      <c r="C183" s="16">
        <v>145000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J183" s="16">
        <f t="shared" si="2"/>
        <v>145000</v>
      </c>
    </row>
    <row r="184" spans="1:10" x14ac:dyDescent="0.2">
      <c r="A184" s="2" t="s">
        <v>363</v>
      </c>
      <c r="B184" s="1" t="s">
        <v>720</v>
      </c>
      <c r="C184" s="4">
        <v>1708584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J184" s="16">
        <f t="shared" si="2"/>
        <v>1708584</v>
      </c>
    </row>
    <row r="185" spans="1:10" x14ac:dyDescent="0.2">
      <c r="A185" s="2" t="s">
        <v>365</v>
      </c>
      <c r="B185" s="1" t="s">
        <v>721</v>
      </c>
      <c r="C185" s="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J185" s="16">
        <f t="shared" si="2"/>
        <v>0</v>
      </c>
    </row>
    <row r="186" spans="1:10" x14ac:dyDescent="0.2">
      <c r="A186" s="2" t="s">
        <v>367</v>
      </c>
      <c r="B186" s="1" t="s">
        <v>722</v>
      </c>
      <c r="C186" s="4">
        <v>0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J186" s="16">
        <f t="shared" si="2"/>
        <v>0</v>
      </c>
    </row>
    <row r="187" spans="1:10" x14ac:dyDescent="0.2">
      <c r="A187" s="2" t="s">
        <v>369</v>
      </c>
      <c r="B187" s="1" t="s">
        <v>723</v>
      </c>
      <c r="C187" s="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J187" s="16">
        <f t="shared" si="2"/>
        <v>0</v>
      </c>
    </row>
    <row r="188" spans="1:10" ht="25.5" x14ac:dyDescent="0.2">
      <c r="A188" s="5" t="s">
        <v>371</v>
      </c>
      <c r="B188" s="6" t="s">
        <v>724</v>
      </c>
      <c r="C188" s="17">
        <v>518104292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J188" s="17">
        <f t="shared" si="2"/>
        <v>518104292</v>
      </c>
    </row>
    <row r="189" spans="1:10" x14ac:dyDescent="0.2">
      <c r="A189" s="2" t="s">
        <v>373</v>
      </c>
      <c r="B189" s="1" t="s">
        <v>725</v>
      </c>
      <c r="C189" s="4">
        <v>91575</v>
      </c>
      <c r="D189" s="14">
        <v>0</v>
      </c>
      <c r="E189" s="14">
        <v>0</v>
      </c>
      <c r="F189" s="14">
        <v>0</v>
      </c>
      <c r="G189" s="14">
        <v>79582</v>
      </c>
      <c r="H189" s="14">
        <v>0</v>
      </c>
      <c r="J189" s="16">
        <f t="shared" si="2"/>
        <v>171157</v>
      </c>
    </row>
    <row r="190" spans="1:10" x14ac:dyDescent="0.2">
      <c r="A190" s="2" t="s">
        <v>375</v>
      </c>
      <c r="B190" s="1" t="s">
        <v>726</v>
      </c>
      <c r="C190" s="4">
        <v>20811361</v>
      </c>
      <c r="D190" s="14">
        <v>291338</v>
      </c>
      <c r="E190" s="14">
        <v>1035346</v>
      </c>
      <c r="F190" s="14">
        <v>252177</v>
      </c>
      <c r="G190" s="14">
        <v>3354599</v>
      </c>
      <c r="H190" s="14">
        <v>172886</v>
      </c>
      <c r="J190" s="16">
        <f t="shared" si="2"/>
        <v>25917707</v>
      </c>
    </row>
    <row r="191" spans="1:10" ht="25.5" x14ac:dyDescent="0.2">
      <c r="A191" s="2" t="s">
        <v>377</v>
      </c>
      <c r="B191" s="1" t="s">
        <v>727</v>
      </c>
      <c r="C191" s="4">
        <v>11907647</v>
      </c>
      <c r="D191" s="14">
        <v>0</v>
      </c>
      <c r="E191" s="14">
        <v>282676</v>
      </c>
      <c r="F191" s="14">
        <v>0</v>
      </c>
      <c r="G191" s="14">
        <v>1311022</v>
      </c>
      <c r="H191" s="14">
        <v>120000</v>
      </c>
      <c r="J191" s="16">
        <f t="shared" si="2"/>
        <v>13621345</v>
      </c>
    </row>
    <row r="192" spans="1:10" ht="25.5" x14ac:dyDescent="0.2">
      <c r="A192" s="2" t="s">
        <v>379</v>
      </c>
      <c r="B192" s="1" t="s">
        <v>728</v>
      </c>
      <c r="C192" s="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J192" s="16">
        <f t="shared" si="2"/>
        <v>0</v>
      </c>
    </row>
    <row r="193" spans="1:10" ht="25.5" x14ac:dyDescent="0.2">
      <c r="A193" s="2" t="s">
        <v>381</v>
      </c>
      <c r="B193" s="1" t="s">
        <v>729</v>
      </c>
      <c r="C193" s="4">
        <v>6451686</v>
      </c>
      <c r="D193" s="14">
        <v>2552849</v>
      </c>
      <c r="E193" s="14">
        <v>0</v>
      </c>
      <c r="F193" s="14">
        <v>146456</v>
      </c>
      <c r="G193" s="14">
        <v>78740</v>
      </c>
      <c r="H193" s="14">
        <v>0</v>
      </c>
      <c r="J193" s="16">
        <f t="shared" si="2"/>
        <v>9229731</v>
      </c>
    </row>
    <row r="194" spans="1:10" x14ac:dyDescent="0.2">
      <c r="A194" s="2" t="s">
        <v>383</v>
      </c>
      <c r="B194" s="1" t="s">
        <v>730</v>
      </c>
      <c r="C194" s="4">
        <v>0</v>
      </c>
      <c r="D194" s="14">
        <v>764704</v>
      </c>
      <c r="E194" s="14">
        <v>0</v>
      </c>
      <c r="F194" s="14">
        <v>0</v>
      </c>
      <c r="G194" s="14">
        <v>0</v>
      </c>
      <c r="H194" s="14">
        <v>0</v>
      </c>
      <c r="J194" s="16">
        <f t="shared" si="2"/>
        <v>764704</v>
      </c>
    </row>
    <row r="195" spans="1:10" x14ac:dyDescent="0.2">
      <c r="A195" s="2" t="s">
        <v>385</v>
      </c>
      <c r="B195" s="1" t="s">
        <v>731</v>
      </c>
      <c r="C195" s="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J195" s="16">
        <f t="shared" si="2"/>
        <v>0</v>
      </c>
    </row>
    <row r="196" spans="1:10" ht="25.5" x14ac:dyDescent="0.2">
      <c r="A196" s="2" t="s">
        <v>387</v>
      </c>
      <c r="B196" s="1" t="s">
        <v>732</v>
      </c>
      <c r="C196" s="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J196" s="16">
        <f t="shared" si="2"/>
        <v>0</v>
      </c>
    </row>
    <row r="197" spans="1:10" ht="25.5" x14ac:dyDescent="0.2">
      <c r="A197" s="2" t="s">
        <v>389</v>
      </c>
      <c r="B197" s="1" t="s">
        <v>733</v>
      </c>
      <c r="C197" s="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J197" s="16">
        <f t="shared" ref="J197:J260" si="3">+C197+D197+E197+F197+G197+H197</f>
        <v>0</v>
      </c>
    </row>
    <row r="198" spans="1:10" ht="25.5" x14ac:dyDescent="0.2">
      <c r="A198" s="2" t="s">
        <v>391</v>
      </c>
      <c r="B198" s="1" t="s">
        <v>734</v>
      </c>
      <c r="C198" s="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J198" s="16">
        <f t="shared" si="3"/>
        <v>0</v>
      </c>
    </row>
    <row r="199" spans="1:10" ht="25.5" x14ac:dyDescent="0.2">
      <c r="A199" s="2" t="s">
        <v>393</v>
      </c>
      <c r="B199" s="1" t="s">
        <v>735</v>
      </c>
      <c r="C199" s="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J199" s="16">
        <f t="shared" si="3"/>
        <v>0</v>
      </c>
    </row>
    <row r="200" spans="1:10" ht="25.5" x14ac:dyDescent="0.2">
      <c r="A200" s="2" t="s">
        <v>395</v>
      </c>
      <c r="B200" s="1" t="s">
        <v>736</v>
      </c>
      <c r="C200" s="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J200" s="16">
        <f t="shared" si="3"/>
        <v>0</v>
      </c>
    </row>
    <row r="201" spans="1:10" ht="25.5" x14ac:dyDescent="0.2">
      <c r="A201" s="2" t="s">
        <v>397</v>
      </c>
      <c r="B201" s="1" t="s">
        <v>737</v>
      </c>
      <c r="C201" s="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J201" s="16">
        <f t="shared" si="3"/>
        <v>0</v>
      </c>
    </row>
    <row r="202" spans="1:10" x14ac:dyDescent="0.2">
      <c r="A202" s="2" t="s">
        <v>399</v>
      </c>
      <c r="B202" s="1" t="s">
        <v>738</v>
      </c>
      <c r="C202" s="4">
        <v>20546113</v>
      </c>
      <c r="D202" s="14">
        <v>0</v>
      </c>
      <c r="E202" s="14">
        <v>9637347</v>
      </c>
      <c r="F202" s="14">
        <v>597294</v>
      </c>
      <c r="G202" s="14">
        <v>0</v>
      </c>
      <c r="H202" s="14">
        <v>0</v>
      </c>
      <c r="J202" s="16">
        <f t="shared" si="3"/>
        <v>30780754</v>
      </c>
    </row>
    <row r="203" spans="1:10" x14ac:dyDescent="0.2">
      <c r="A203" s="2" t="s">
        <v>401</v>
      </c>
      <c r="B203" s="1" t="s">
        <v>739</v>
      </c>
      <c r="C203" s="4">
        <v>12257860</v>
      </c>
      <c r="D203" s="14">
        <v>665264</v>
      </c>
      <c r="E203" s="14">
        <v>2881641</v>
      </c>
      <c r="F203" s="14">
        <v>268897</v>
      </c>
      <c r="G203" s="14">
        <v>930979</v>
      </c>
      <c r="H203" s="14">
        <v>46679</v>
      </c>
      <c r="J203" s="16">
        <f t="shared" si="3"/>
        <v>17051320</v>
      </c>
    </row>
    <row r="204" spans="1:10" x14ac:dyDescent="0.2">
      <c r="A204" s="2" t="s">
        <v>403</v>
      </c>
      <c r="B204" s="1" t="s">
        <v>740</v>
      </c>
      <c r="C204" s="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J204" s="16">
        <f t="shared" si="3"/>
        <v>0</v>
      </c>
    </row>
    <row r="205" spans="1:10" ht="25.5" x14ac:dyDescent="0.2">
      <c r="A205" s="2" t="s">
        <v>405</v>
      </c>
      <c r="B205" s="1" t="s">
        <v>741</v>
      </c>
      <c r="C205" s="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J205" s="16">
        <f t="shared" si="3"/>
        <v>0</v>
      </c>
    </row>
    <row r="206" spans="1:10" x14ac:dyDescent="0.2">
      <c r="A206" s="2" t="s">
        <v>407</v>
      </c>
      <c r="B206" s="1" t="s">
        <v>742</v>
      </c>
      <c r="C206" s="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J206" s="16">
        <f t="shared" si="3"/>
        <v>0</v>
      </c>
    </row>
    <row r="207" spans="1:10" ht="25.5" x14ac:dyDescent="0.2">
      <c r="A207" s="2" t="s">
        <v>409</v>
      </c>
      <c r="B207" s="1" t="s">
        <v>743</v>
      </c>
      <c r="C207" s="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J207" s="16">
        <f t="shared" si="3"/>
        <v>0</v>
      </c>
    </row>
    <row r="208" spans="1:10" ht="25.5" x14ac:dyDescent="0.2">
      <c r="A208" s="2" t="s">
        <v>411</v>
      </c>
      <c r="B208" s="1" t="s">
        <v>744</v>
      </c>
      <c r="C208" s="16">
        <v>413957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J208" s="16">
        <f t="shared" si="3"/>
        <v>413957</v>
      </c>
    </row>
    <row r="209" spans="1:10" x14ac:dyDescent="0.2">
      <c r="A209" s="2" t="s">
        <v>413</v>
      </c>
      <c r="B209" s="1" t="s">
        <v>745</v>
      </c>
      <c r="C209" s="16">
        <v>0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J209" s="16">
        <f t="shared" si="3"/>
        <v>0</v>
      </c>
    </row>
    <row r="210" spans="1:10" ht="25.5" x14ac:dyDescent="0.2">
      <c r="A210" s="2" t="s">
        <v>415</v>
      </c>
      <c r="B210" s="1" t="s">
        <v>746</v>
      </c>
      <c r="C210" s="16">
        <v>0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J210" s="16">
        <f t="shared" si="3"/>
        <v>0</v>
      </c>
    </row>
    <row r="211" spans="1:10" ht="25.5" x14ac:dyDescent="0.2">
      <c r="A211" s="2" t="s">
        <v>417</v>
      </c>
      <c r="B211" s="1" t="s">
        <v>747</v>
      </c>
      <c r="C211" s="16">
        <v>413957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J211" s="16">
        <f t="shared" si="3"/>
        <v>413957</v>
      </c>
    </row>
    <row r="212" spans="1:10" ht="25.5" x14ac:dyDescent="0.2">
      <c r="A212" s="2" t="s">
        <v>419</v>
      </c>
      <c r="B212" s="1" t="s">
        <v>748</v>
      </c>
      <c r="C212" s="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J212" s="16">
        <f t="shared" si="3"/>
        <v>0</v>
      </c>
    </row>
    <row r="213" spans="1:10" ht="25.5" x14ac:dyDescent="0.2">
      <c r="A213" s="2" t="s">
        <v>421</v>
      </c>
      <c r="B213" s="1" t="s">
        <v>749</v>
      </c>
      <c r="C213" s="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J213" s="16">
        <f t="shared" si="3"/>
        <v>0</v>
      </c>
    </row>
    <row r="214" spans="1:10" ht="25.5" x14ac:dyDescent="0.2">
      <c r="A214" s="2" t="s">
        <v>423</v>
      </c>
      <c r="B214" s="1" t="s">
        <v>750</v>
      </c>
      <c r="C214" s="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J214" s="16">
        <f t="shared" si="3"/>
        <v>0</v>
      </c>
    </row>
    <row r="215" spans="1:10" ht="25.5" x14ac:dyDescent="0.2">
      <c r="A215" s="2" t="s">
        <v>425</v>
      </c>
      <c r="B215" s="1" t="s">
        <v>751</v>
      </c>
      <c r="C215" s="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J215" s="16">
        <f t="shared" si="3"/>
        <v>0</v>
      </c>
    </row>
    <row r="216" spans="1:10" x14ac:dyDescent="0.2">
      <c r="A216" s="2" t="s">
        <v>427</v>
      </c>
      <c r="B216" s="1" t="s">
        <v>752</v>
      </c>
      <c r="C216" s="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J216" s="16">
        <f t="shared" si="3"/>
        <v>0</v>
      </c>
    </row>
    <row r="217" spans="1:10" ht="25.5" x14ac:dyDescent="0.2">
      <c r="A217" s="2" t="s">
        <v>429</v>
      </c>
      <c r="B217" s="1" t="s">
        <v>753</v>
      </c>
      <c r="C217" s="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J217" s="16">
        <f t="shared" si="3"/>
        <v>0</v>
      </c>
    </row>
    <row r="218" spans="1:10" ht="25.5" x14ac:dyDescent="0.2">
      <c r="A218" s="2" t="s">
        <v>431</v>
      </c>
      <c r="B218" s="1" t="s">
        <v>754</v>
      </c>
      <c r="C218" s="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J218" s="16">
        <f t="shared" si="3"/>
        <v>0</v>
      </c>
    </row>
    <row r="219" spans="1:10" ht="25.5" x14ac:dyDescent="0.2">
      <c r="A219" s="2" t="s">
        <v>433</v>
      </c>
      <c r="B219" s="1" t="s">
        <v>755</v>
      </c>
      <c r="C219" s="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J219" s="16">
        <f t="shared" si="3"/>
        <v>0</v>
      </c>
    </row>
    <row r="220" spans="1:10" x14ac:dyDescent="0.2">
      <c r="A220" s="2" t="s">
        <v>435</v>
      </c>
      <c r="B220" s="1" t="s">
        <v>756</v>
      </c>
      <c r="C220" s="4">
        <v>53712</v>
      </c>
      <c r="D220" s="14">
        <v>0</v>
      </c>
      <c r="E220" s="14">
        <v>852883</v>
      </c>
      <c r="F220" s="14">
        <v>50000</v>
      </c>
      <c r="G220" s="14">
        <v>0</v>
      </c>
      <c r="H220" s="14">
        <v>0</v>
      </c>
      <c r="J220" s="16">
        <f t="shared" si="3"/>
        <v>956595</v>
      </c>
    </row>
    <row r="221" spans="1:10" ht="25.5" x14ac:dyDescent="0.2">
      <c r="A221" s="2" t="s">
        <v>437</v>
      </c>
      <c r="B221" s="1" t="s">
        <v>757</v>
      </c>
      <c r="C221" s="16">
        <v>30746397</v>
      </c>
      <c r="D221" s="16">
        <v>77210</v>
      </c>
      <c r="E221" s="16">
        <v>154551</v>
      </c>
      <c r="F221" s="16">
        <v>24230</v>
      </c>
      <c r="G221" s="16">
        <v>29410</v>
      </c>
      <c r="H221" s="16">
        <v>0</v>
      </c>
      <c r="J221" s="16">
        <f t="shared" si="3"/>
        <v>31031798</v>
      </c>
    </row>
    <row r="222" spans="1:10" ht="76.5" x14ac:dyDescent="0.2">
      <c r="A222" s="2" t="s">
        <v>439</v>
      </c>
      <c r="B222" s="1" t="s">
        <v>758</v>
      </c>
      <c r="C222" s="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J222" s="16">
        <f t="shared" si="3"/>
        <v>0</v>
      </c>
    </row>
    <row r="223" spans="1:10" x14ac:dyDescent="0.2">
      <c r="A223" s="2" t="s">
        <v>441</v>
      </c>
      <c r="B223" s="1" t="s">
        <v>759</v>
      </c>
      <c r="C223" s="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J223" s="16">
        <f t="shared" si="3"/>
        <v>0</v>
      </c>
    </row>
    <row r="224" spans="1:10" ht="38.25" x14ac:dyDescent="0.2">
      <c r="A224" s="5" t="s">
        <v>443</v>
      </c>
      <c r="B224" s="6" t="s">
        <v>760</v>
      </c>
      <c r="C224" s="17">
        <v>91372661</v>
      </c>
      <c r="D224" s="17">
        <v>3586661</v>
      </c>
      <c r="E224" s="17">
        <v>14561768</v>
      </c>
      <c r="F224" s="17">
        <v>1339054</v>
      </c>
      <c r="G224" s="17">
        <v>4473310</v>
      </c>
      <c r="H224" s="17">
        <v>219565</v>
      </c>
      <c r="J224" s="17">
        <f t="shared" si="3"/>
        <v>115553019</v>
      </c>
    </row>
    <row r="225" spans="1:10" x14ac:dyDescent="0.2">
      <c r="A225" s="2" t="s">
        <v>445</v>
      </c>
      <c r="B225" s="1" t="s">
        <v>761</v>
      </c>
      <c r="C225" s="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J225" s="16">
        <f t="shared" si="3"/>
        <v>0</v>
      </c>
    </row>
    <row r="226" spans="1:10" ht="25.5" x14ac:dyDescent="0.2">
      <c r="A226" s="2" t="s">
        <v>447</v>
      </c>
      <c r="B226" s="1" t="s">
        <v>762</v>
      </c>
      <c r="C226" s="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J226" s="16">
        <f t="shared" si="3"/>
        <v>0</v>
      </c>
    </row>
    <row r="227" spans="1:10" x14ac:dyDescent="0.2">
      <c r="A227" s="2" t="s">
        <v>449</v>
      </c>
      <c r="B227" s="1" t="s">
        <v>763</v>
      </c>
      <c r="C227" s="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J227" s="16">
        <f t="shared" si="3"/>
        <v>0</v>
      </c>
    </row>
    <row r="228" spans="1:10" x14ac:dyDescent="0.2">
      <c r="A228" s="2" t="s">
        <v>451</v>
      </c>
      <c r="B228" s="1" t="s">
        <v>764</v>
      </c>
      <c r="C228" s="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J228" s="16">
        <f t="shared" si="3"/>
        <v>0</v>
      </c>
    </row>
    <row r="229" spans="1:10" x14ac:dyDescent="0.2">
      <c r="A229" s="2" t="s">
        <v>453</v>
      </c>
      <c r="B229" s="1" t="s">
        <v>765</v>
      </c>
      <c r="C229" s="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J229" s="16">
        <f t="shared" si="3"/>
        <v>0</v>
      </c>
    </row>
    <row r="230" spans="1:10" x14ac:dyDescent="0.2">
      <c r="A230" s="2" t="s">
        <v>455</v>
      </c>
      <c r="B230" s="1" t="s">
        <v>766</v>
      </c>
      <c r="C230" s="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J230" s="16">
        <f t="shared" si="3"/>
        <v>0</v>
      </c>
    </row>
    <row r="231" spans="1:10" x14ac:dyDescent="0.2">
      <c r="A231" s="2" t="s">
        <v>457</v>
      </c>
      <c r="B231" s="1" t="s">
        <v>767</v>
      </c>
      <c r="C231" s="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J231" s="16">
        <f t="shared" si="3"/>
        <v>0</v>
      </c>
    </row>
    <row r="232" spans="1:10" ht="25.5" x14ac:dyDescent="0.2">
      <c r="A232" s="2" t="s">
        <v>459</v>
      </c>
      <c r="B232" s="1" t="s">
        <v>768</v>
      </c>
      <c r="C232" s="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J232" s="16">
        <f t="shared" si="3"/>
        <v>0</v>
      </c>
    </row>
    <row r="233" spans="1:10" ht="25.5" x14ac:dyDescent="0.2">
      <c r="A233" s="5" t="s">
        <v>461</v>
      </c>
      <c r="B233" s="6" t="s">
        <v>769</v>
      </c>
      <c r="C233" s="7">
        <v>0</v>
      </c>
      <c r="D233" s="15">
        <v>0</v>
      </c>
      <c r="E233" s="15">
        <v>0</v>
      </c>
      <c r="F233" s="15">
        <v>0</v>
      </c>
      <c r="G233" s="15">
        <v>0</v>
      </c>
      <c r="H233" s="15">
        <v>0</v>
      </c>
      <c r="J233" s="16">
        <f t="shared" si="3"/>
        <v>0</v>
      </c>
    </row>
    <row r="234" spans="1:10" ht="38.25" x14ac:dyDescent="0.2">
      <c r="A234" s="2" t="s">
        <v>463</v>
      </c>
      <c r="B234" s="1" t="s">
        <v>770</v>
      </c>
      <c r="C234" s="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J234" s="16">
        <f t="shared" si="3"/>
        <v>0</v>
      </c>
    </row>
    <row r="235" spans="1:10" ht="38.25" x14ac:dyDescent="0.2">
      <c r="A235" s="2" t="s">
        <v>465</v>
      </c>
      <c r="B235" s="1" t="s">
        <v>771</v>
      </c>
      <c r="C235" s="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J235" s="16">
        <f t="shared" si="3"/>
        <v>0</v>
      </c>
    </row>
    <row r="236" spans="1:10" ht="38.25" x14ac:dyDescent="0.2">
      <c r="A236" s="2" t="s">
        <v>467</v>
      </c>
      <c r="B236" s="1" t="s">
        <v>772</v>
      </c>
      <c r="C236" s="4">
        <v>0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J236" s="16">
        <f t="shared" si="3"/>
        <v>0</v>
      </c>
    </row>
    <row r="237" spans="1:10" ht="38.25" x14ac:dyDescent="0.2">
      <c r="A237" s="2" t="s">
        <v>469</v>
      </c>
      <c r="B237" s="1" t="s">
        <v>773</v>
      </c>
      <c r="C237" s="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J237" s="16">
        <f t="shared" si="3"/>
        <v>0</v>
      </c>
    </row>
    <row r="238" spans="1:10" x14ac:dyDescent="0.2">
      <c r="A238" s="2" t="s">
        <v>471</v>
      </c>
      <c r="B238" s="1" t="s">
        <v>774</v>
      </c>
      <c r="C238" s="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J238" s="16">
        <f t="shared" si="3"/>
        <v>0</v>
      </c>
    </row>
    <row r="239" spans="1:10" x14ac:dyDescent="0.2">
      <c r="A239" s="2" t="s">
        <v>473</v>
      </c>
      <c r="B239" s="1" t="s">
        <v>775</v>
      </c>
      <c r="C239" s="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J239" s="16">
        <f t="shared" si="3"/>
        <v>0</v>
      </c>
    </row>
    <row r="240" spans="1:10" x14ac:dyDescent="0.2">
      <c r="A240" s="2" t="s">
        <v>475</v>
      </c>
      <c r="B240" s="1" t="s">
        <v>776</v>
      </c>
      <c r="C240" s="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J240" s="16">
        <f t="shared" si="3"/>
        <v>0</v>
      </c>
    </row>
    <row r="241" spans="1:10" x14ac:dyDescent="0.2">
      <c r="A241" s="2" t="s">
        <v>477</v>
      </c>
      <c r="B241" s="1" t="s">
        <v>777</v>
      </c>
      <c r="C241" s="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J241" s="16">
        <f t="shared" si="3"/>
        <v>0</v>
      </c>
    </row>
    <row r="242" spans="1:10" x14ac:dyDescent="0.2">
      <c r="A242" s="2" t="s">
        <v>479</v>
      </c>
      <c r="B242" s="1" t="s">
        <v>778</v>
      </c>
      <c r="C242" s="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J242" s="16">
        <f t="shared" si="3"/>
        <v>0</v>
      </c>
    </row>
    <row r="243" spans="1:10" ht="25.5" x14ac:dyDescent="0.2">
      <c r="A243" s="2" t="s">
        <v>481</v>
      </c>
      <c r="B243" s="1" t="s">
        <v>779</v>
      </c>
      <c r="C243" s="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J243" s="16">
        <f t="shared" si="3"/>
        <v>0</v>
      </c>
    </row>
    <row r="244" spans="1:10" ht="25.5" x14ac:dyDescent="0.2">
      <c r="A244" s="2" t="s">
        <v>483</v>
      </c>
      <c r="B244" s="1" t="s">
        <v>780</v>
      </c>
      <c r="C244" s="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J244" s="16">
        <f t="shared" si="3"/>
        <v>0</v>
      </c>
    </row>
    <row r="245" spans="1:10" x14ac:dyDescent="0.2">
      <c r="A245" s="2" t="s">
        <v>485</v>
      </c>
      <c r="B245" s="1" t="s">
        <v>781</v>
      </c>
      <c r="C245" s="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J245" s="16">
        <f t="shared" si="3"/>
        <v>0</v>
      </c>
    </row>
    <row r="246" spans="1:10" x14ac:dyDescent="0.2">
      <c r="A246" s="2" t="s">
        <v>487</v>
      </c>
      <c r="B246" s="1" t="s">
        <v>782</v>
      </c>
      <c r="C246" s="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J246" s="16">
        <f t="shared" si="3"/>
        <v>0</v>
      </c>
    </row>
    <row r="247" spans="1:10" ht="25.5" x14ac:dyDescent="0.2">
      <c r="A247" s="2" t="s">
        <v>489</v>
      </c>
      <c r="B247" s="1" t="s">
        <v>783</v>
      </c>
      <c r="C247" s="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J247" s="16">
        <f t="shared" si="3"/>
        <v>0</v>
      </c>
    </row>
    <row r="248" spans="1:10" x14ac:dyDescent="0.2">
      <c r="A248" s="2" t="s">
        <v>491</v>
      </c>
      <c r="B248" s="1" t="s">
        <v>784</v>
      </c>
      <c r="C248" s="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J248" s="16">
        <f t="shared" si="3"/>
        <v>0</v>
      </c>
    </row>
    <row r="249" spans="1:10" x14ac:dyDescent="0.2">
      <c r="A249" s="2" t="s">
        <v>493</v>
      </c>
      <c r="B249" s="1" t="s">
        <v>785</v>
      </c>
      <c r="C249" s="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J249" s="16">
        <f t="shared" si="3"/>
        <v>0</v>
      </c>
    </row>
    <row r="250" spans="1:10" x14ac:dyDescent="0.2">
      <c r="A250" s="2" t="s">
        <v>495</v>
      </c>
      <c r="B250" s="1" t="s">
        <v>786</v>
      </c>
      <c r="C250" s="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J250" s="16">
        <f t="shared" si="3"/>
        <v>0</v>
      </c>
    </row>
    <row r="251" spans="1:10" x14ac:dyDescent="0.2">
      <c r="A251" s="2" t="s">
        <v>497</v>
      </c>
      <c r="B251" s="1" t="s">
        <v>787</v>
      </c>
      <c r="C251" s="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J251" s="16">
        <f t="shared" si="3"/>
        <v>0</v>
      </c>
    </row>
    <row r="252" spans="1:10" x14ac:dyDescent="0.2">
      <c r="A252" s="2" t="s">
        <v>499</v>
      </c>
      <c r="B252" s="1" t="s">
        <v>788</v>
      </c>
      <c r="C252" s="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J252" s="16">
        <f t="shared" si="3"/>
        <v>0</v>
      </c>
    </row>
    <row r="253" spans="1:10" ht="25.5" x14ac:dyDescent="0.2">
      <c r="A253" s="2" t="s">
        <v>501</v>
      </c>
      <c r="B253" s="1" t="s">
        <v>789</v>
      </c>
      <c r="C253" s="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J253" s="16">
        <f t="shared" si="3"/>
        <v>0</v>
      </c>
    </row>
    <row r="254" spans="1:10" ht="25.5" x14ac:dyDescent="0.2">
      <c r="A254" s="2" t="s">
        <v>503</v>
      </c>
      <c r="B254" s="1" t="s">
        <v>790</v>
      </c>
      <c r="C254" s="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J254" s="16">
        <f t="shared" si="3"/>
        <v>0</v>
      </c>
    </row>
    <row r="255" spans="1:10" x14ac:dyDescent="0.2">
      <c r="A255" s="2" t="s">
        <v>505</v>
      </c>
      <c r="B255" s="1" t="s">
        <v>791</v>
      </c>
      <c r="C255" s="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J255" s="16">
        <f t="shared" si="3"/>
        <v>0</v>
      </c>
    </row>
    <row r="256" spans="1:10" x14ac:dyDescent="0.2">
      <c r="A256" s="2" t="s">
        <v>507</v>
      </c>
      <c r="B256" s="1" t="s">
        <v>792</v>
      </c>
      <c r="C256" s="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J256" s="16">
        <f t="shared" si="3"/>
        <v>0</v>
      </c>
    </row>
    <row r="257" spans="1:10" ht="25.5" x14ac:dyDescent="0.2">
      <c r="A257" s="2" t="s">
        <v>509</v>
      </c>
      <c r="B257" s="1" t="s">
        <v>793</v>
      </c>
      <c r="C257" s="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J257" s="16">
        <f t="shared" si="3"/>
        <v>0</v>
      </c>
    </row>
    <row r="258" spans="1:10" x14ac:dyDescent="0.2">
      <c r="A258" s="2" t="s">
        <v>511</v>
      </c>
      <c r="B258" s="1" t="s">
        <v>794</v>
      </c>
      <c r="C258" s="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J258" s="16">
        <f t="shared" si="3"/>
        <v>0</v>
      </c>
    </row>
    <row r="259" spans="1:10" ht="25.5" x14ac:dyDescent="0.2">
      <c r="A259" s="5" t="s">
        <v>513</v>
      </c>
      <c r="B259" s="6" t="s">
        <v>795</v>
      </c>
      <c r="C259" s="7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J259" s="16">
        <f t="shared" si="3"/>
        <v>0</v>
      </c>
    </row>
    <row r="260" spans="1:10" ht="38.25" x14ac:dyDescent="0.2">
      <c r="A260" s="2" t="s">
        <v>515</v>
      </c>
      <c r="B260" s="1" t="s">
        <v>796</v>
      </c>
      <c r="C260" s="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J260" s="16">
        <f t="shared" si="3"/>
        <v>0</v>
      </c>
    </row>
    <row r="261" spans="1:10" ht="38.25" x14ac:dyDescent="0.2">
      <c r="A261" s="2" t="s">
        <v>517</v>
      </c>
      <c r="B261" s="1" t="s">
        <v>797</v>
      </c>
      <c r="C261" s="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J261" s="16">
        <f t="shared" ref="J261:J286" si="4">+C261+D261+E261+F261+G261+H261</f>
        <v>0</v>
      </c>
    </row>
    <row r="262" spans="1:10" ht="51" x14ac:dyDescent="0.2">
      <c r="A262" s="2" t="s">
        <v>519</v>
      </c>
      <c r="B262" s="1" t="s">
        <v>798</v>
      </c>
      <c r="C262" s="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J262" s="16">
        <f t="shared" si="4"/>
        <v>0</v>
      </c>
    </row>
    <row r="263" spans="1:10" ht="38.25" x14ac:dyDescent="0.2">
      <c r="A263" s="2" t="s">
        <v>521</v>
      </c>
      <c r="B263" s="1" t="s">
        <v>799</v>
      </c>
      <c r="C263" s="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J263" s="16">
        <f t="shared" si="4"/>
        <v>0</v>
      </c>
    </row>
    <row r="264" spans="1:10" x14ac:dyDescent="0.2">
      <c r="A264" s="2" t="s">
        <v>523</v>
      </c>
      <c r="B264" s="1" t="s">
        <v>800</v>
      </c>
      <c r="C264" s="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J264" s="16">
        <f t="shared" si="4"/>
        <v>0</v>
      </c>
    </row>
    <row r="265" spans="1:10" x14ac:dyDescent="0.2">
      <c r="A265" s="2" t="s">
        <v>525</v>
      </c>
      <c r="B265" s="1" t="s">
        <v>801</v>
      </c>
      <c r="C265" s="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J265" s="16">
        <f t="shared" si="4"/>
        <v>0</v>
      </c>
    </row>
    <row r="266" spans="1:10" x14ac:dyDescent="0.2">
      <c r="A266" s="2" t="s">
        <v>527</v>
      </c>
      <c r="B266" s="1" t="s">
        <v>802</v>
      </c>
      <c r="C266" s="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J266" s="16">
        <f t="shared" si="4"/>
        <v>0</v>
      </c>
    </row>
    <row r="267" spans="1:10" x14ac:dyDescent="0.2">
      <c r="A267" s="2" t="s">
        <v>529</v>
      </c>
      <c r="B267" s="1" t="s">
        <v>803</v>
      </c>
      <c r="C267" s="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J267" s="16">
        <f t="shared" si="4"/>
        <v>0</v>
      </c>
    </row>
    <row r="268" spans="1:10" x14ac:dyDescent="0.2">
      <c r="A268" s="2" t="s">
        <v>531</v>
      </c>
      <c r="B268" s="1" t="s">
        <v>804</v>
      </c>
      <c r="C268" s="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J268" s="16">
        <f t="shared" si="4"/>
        <v>0</v>
      </c>
    </row>
    <row r="269" spans="1:10" ht="25.5" x14ac:dyDescent="0.2">
      <c r="A269" s="2" t="s">
        <v>533</v>
      </c>
      <c r="B269" s="1" t="s">
        <v>805</v>
      </c>
      <c r="C269" s="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J269" s="16">
        <f t="shared" si="4"/>
        <v>0</v>
      </c>
    </row>
    <row r="270" spans="1:10" ht="25.5" x14ac:dyDescent="0.2">
      <c r="A270" s="2" t="s">
        <v>535</v>
      </c>
      <c r="B270" s="1" t="s">
        <v>806</v>
      </c>
      <c r="C270" s="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J270" s="16">
        <f t="shared" si="4"/>
        <v>0</v>
      </c>
    </row>
    <row r="271" spans="1:10" x14ac:dyDescent="0.2">
      <c r="A271" s="2" t="s">
        <v>537</v>
      </c>
      <c r="B271" s="1" t="s">
        <v>807</v>
      </c>
      <c r="C271" s="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J271" s="16">
        <f t="shared" si="4"/>
        <v>0</v>
      </c>
    </row>
    <row r="272" spans="1:10" x14ac:dyDescent="0.2">
      <c r="A272" s="2" t="s">
        <v>808</v>
      </c>
      <c r="B272" s="1" t="s">
        <v>809</v>
      </c>
      <c r="C272" s="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J272" s="16">
        <f t="shared" si="4"/>
        <v>0</v>
      </c>
    </row>
    <row r="273" spans="1:10" ht="25.5" x14ac:dyDescent="0.2">
      <c r="A273" s="2" t="s">
        <v>810</v>
      </c>
      <c r="B273" s="1" t="s">
        <v>811</v>
      </c>
      <c r="C273" s="4">
        <v>711263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J273" s="16">
        <f t="shared" si="4"/>
        <v>711263</v>
      </c>
    </row>
    <row r="274" spans="1:10" x14ac:dyDescent="0.2">
      <c r="A274" s="2" t="s">
        <v>812</v>
      </c>
      <c r="B274" s="1" t="s">
        <v>813</v>
      </c>
      <c r="C274" s="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J274" s="16">
        <f t="shared" si="4"/>
        <v>0</v>
      </c>
    </row>
    <row r="275" spans="1:10" x14ac:dyDescent="0.2">
      <c r="A275" s="2" t="s">
        <v>814</v>
      </c>
      <c r="B275" s="1" t="s">
        <v>815</v>
      </c>
      <c r="C275" s="4">
        <v>0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J275" s="16">
        <f t="shared" si="4"/>
        <v>0</v>
      </c>
    </row>
    <row r="276" spans="1:10" x14ac:dyDescent="0.2">
      <c r="A276" s="2" t="s">
        <v>816</v>
      </c>
      <c r="B276" s="1" t="s">
        <v>817</v>
      </c>
      <c r="C276" s="4"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v>0</v>
      </c>
      <c r="J276" s="16">
        <f t="shared" si="4"/>
        <v>0</v>
      </c>
    </row>
    <row r="277" spans="1:10" x14ac:dyDescent="0.2">
      <c r="A277" s="2" t="s">
        <v>818</v>
      </c>
      <c r="B277" s="1" t="s">
        <v>819</v>
      </c>
      <c r="C277" s="4">
        <v>711263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J277" s="16">
        <f t="shared" si="4"/>
        <v>711263</v>
      </c>
    </row>
    <row r="278" spans="1:10" x14ac:dyDescent="0.2">
      <c r="A278" s="2" t="s">
        <v>820</v>
      </c>
      <c r="B278" s="1" t="s">
        <v>821</v>
      </c>
      <c r="C278" s="4"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v>0</v>
      </c>
      <c r="J278" s="16">
        <f t="shared" si="4"/>
        <v>0</v>
      </c>
    </row>
    <row r="279" spans="1:10" ht="25.5" x14ac:dyDescent="0.2">
      <c r="A279" s="2" t="s">
        <v>822</v>
      </c>
      <c r="B279" s="1" t="s">
        <v>823</v>
      </c>
      <c r="C279" s="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J279" s="16">
        <f t="shared" si="4"/>
        <v>0</v>
      </c>
    </row>
    <row r="280" spans="1:10" ht="25.5" x14ac:dyDescent="0.2">
      <c r="A280" s="2" t="s">
        <v>824</v>
      </c>
      <c r="B280" s="1" t="s">
        <v>825</v>
      </c>
      <c r="C280" s="4"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v>0</v>
      </c>
      <c r="J280" s="16">
        <f t="shared" si="4"/>
        <v>0</v>
      </c>
    </row>
    <row r="281" spans="1:10" x14ac:dyDescent="0.2">
      <c r="A281" s="2" t="s">
        <v>826</v>
      </c>
      <c r="B281" s="1" t="s">
        <v>827</v>
      </c>
      <c r="C281" s="4">
        <v>0</v>
      </c>
      <c r="D281" s="14">
        <v>0</v>
      </c>
      <c r="E281" s="14">
        <v>0</v>
      </c>
      <c r="F281" s="14">
        <v>0</v>
      </c>
      <c r="G281" s="14">
        <v>0</v>
      </c>
      <c r="H281" s="14">
        <v>0</v>
      </c>
      <c r="J281" s="16">
        <f t="shared" si="4"/>
        <v>0</v>
      </c>
    </row>
    <row r="282" spans="1:10" x14ac:dyDescent="0.2">
      <c r="A282" s="2" t="s">
        <v>828</v>
      </c>
      <c r="B282" s="1" t="s">
        <v>829</v>
      </c>
      <c r="C282" s="4">
        <v>0</v>
      </c>
      <c r="D282" s="14">
        <v>0</v>
      </c>
      <c r="E282" s="14">
        <v>0</v>
      </c>
      <c r="F282" s="14">
        <v>0</v>
      </c>
      <c r="G282" s="14">
        <v>0</v>
      </c>
      <c r="H282" s="14">
        <v>0</v>
      </c>
      <c r="J282" s="16">
        <f t="shared" si="4"/>
        <v>0</v>
      </c>
    </row>
    <row r="283" spans="1:10" ht="25.5" x14ac:dyDescent="0.2">
      <c r="A283" s="2" t="s">
        <v>830</v>
      </c>
      <c r="B283" s="1" t="s">
        <v>831</v>
      </c>
      <c r="C283" s="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J283" s="16">
        <f t="shared" si="4"/>
        <v>0</v>
      </c>
    </row>
    <row r="284" spans="1:10" x14ac:dyDescent="0.2">
      <c r="A284" s="2" t="s">
        <v>832</v>
      </c>
      <c r="B284" s="1" t="s">
        <v>833</v>
      </c>
      <c r="C284" s="4">
        <v>0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J284" s="16">
        <f t="shared" si="4"/>
        <v>0</v>
      </c>
    </row>
    <row r="285" spans="1:10" ht="25.5" x14ac:dyDescent="0.2">
      <c r="A285" s="5" t="s">
        <v>834</v>
      </c>
      <c r="B285" s="6" t="s">
        <v>835</v>
      </c>
      <c r="C285" s="17">
        <v>711263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J285" s="17">
        <f t="shared" si="4"/>
        <v>711263</v>
      </c>
    </row>
    <row r="286" spans="1:10" ht="25.5" x14ac:dyDescent="0.2">
      <c r="A286" s="5" t="s">
        <v>836</v>
      </c>
      <c r="B286" s="6" t="s">
        <v>837</v>
      </c>
      <c r="C286" s="17">
        <v>1259660727</v>
      </c>
      <c r="D286" s="17">
        <v>4053311</v>
      </c>
      <c r="E286" s="17">
        <v>14561768</v>
      </c>
      <c r="F286" s="17">
        <v>20838954</v>
      </c>
      <c r="G286" s="17">
        <v>4473310</v>
      </c>
      <c r="H286" s="17">
        <v>219565</v>
      </c>
      <c r="J286" s="17">
        <f t="shared" si="4"/>
        <v>1303807635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90" zoomScaleNormal="90" workbookViewId="0">
      <pane ySplit="3" topLeftCell="A22" activePane="bottomLeft" state="frozen"/>
      <selection pane="bottomLeft" activeCell="L40" sqref="L40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31.85546875" customWidth="1"/>
    <col min="11" max="11" width="19.85546875" customWidth="1"/>
    <col min="12" max="12" width="23.42578125" bestFit="1" customWidth="1"/>
  </cols>
  <sheetData>
    <row r="1" spans="1:12" ht="15" x14ac:dyDescent="0.2">
      <c r="A1" s="51" t="s">
        <v>879</v>
      </c>
      <c r="B1" s="52"/>
      <c r="C1" s="52"/>
      <c r="D1" s="13"/>
      <c r="E1" s="13"/>
      <c r="F1" s="13"/>
      <c r="G1" s="13"/>
      <c r="H1" s="13"/>
      <c r="I1" s="13"/>
      <c r="J1" s="36"/>
      <c r="K1" s="36"/>
      <c r="L1" s="36"/>
    </row>
    <row r="2" spans="1:12" ht="15" x14ac:dyDescent="0.2">
      <c r="A2" s="3" t="s">
        <v>5</v>
      </c>
      <c r="B2" s="3" t="s">
        <v>6</v>
      </c>
      <c r="C2" s="38" t="s">
        <v>1212</v>
      </c>
      <c r="D2" s="32" t="s">
        <v>1213</v>
      </c>
      <c r="E2" s="20" t="s">
        <v>1214</v>
      </c>
      <c r="F2" s="22" t="s">
        <v>1215</v>
      </c>
      <c r="G2" s="25" t="s">
        <v>1216</v>
      </c>
      <c r="H2" s="26" t="s">
        <v>1218</v>
      </c>
      <c r="I2" s="23"/>
      <c r="J2" s="21" t="s">
        <v>1219</v>
      </c>
      <c r="K2" s="39" t="s">
        <v>1220</v>
      </c>
      <c r="L2" s="34" t="s">
        <v>1217</v>
      </c>
    </row>
    <row r="3" spans="1:12" ht="15" x14ac:dyDescent="0.2">
      <c r="A3" s="3"/>
      <c r="B3" s="3"/>
      <c r="C3" s="3"/>
      <c r="D3" s="13"/>
      <c r="E3" s="13"/>
      <c r="F3" s="13"/>
      <c r="G3" s="13"/>
      <c r="H3" s="13"/>
      <c r="I3" s="13"/>
      <c r="J3" s="36"/>
      <c r="K3" s="36"/>
      <c r="L3" s="36"/>
    </row>
    <row r="4" spans="1:12" ht="25.5" x14ac:dyDescent="0.2">
      <c r="A4" s="2" t="s">
        <v>7</v>
      </c>
      <c r="B4" s="1" t="s">
        <v>880</v>
      </c>
      <c r="C4" s="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J4" s="16">
        <f t="shared" ref="J4:J14" si="0">+C4+D4+E4+F4+G4+H4</f>
        <v>0</v>
      </c>
      <c r="K4" s="16">
        <v>0</v>
      </c>
      <c r="L4" s="16">
        <f t="shared" ref="L4:L9" si="1">+E4+F4+G4+H4+I4+J4</f>
        <v>0</v>
      </c>
    </row>
    <row r="5" spans="1:12" ht="25.5" x14ac:dyDescent="0.2">
      <c r="A5" s="2" t="s">
        <v>1</v>
      </c>
      <c r="B5" s="1" t="s">
        <v>881</v>
      </c>
      <c r="C5" s="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J5" s="16">
        <f t="shared" si="0"/>
        <v>0</v>
      </c>
      <c r="K5" s="16">
        <v>0</v>
      </c>
      <c r="L5" s="16">
        <f t="shared" si="1"/>
        <v>0</v>
      </c>
    </row>
    <row r="6" spans="1:12" ht="25.5" x14ac:dyDescent="0.2">
      <c r="A6" s="2" t="s">
        <v>2</v>
      </c>
      <c r="B6" s="1" t="s">
        <v>882</v>
      </c>
      <c r="C6" s="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J6" s="16">
        <f t="shared" si="0"/>
        <v>0</v>
      </c>
      <c r="K6" s="16">
        <v>0</v>
      </c>
      <c r="L6" s="16">
        <f t="shared" si="1"/>
        <v>0</v>
      </c>
    </row>
    <row r="7" spans="1:12" ht="25.5" x14ac:dyDescent="0.2">
      <c r="A7" s="2" t="s">
        <v>3</v>
      </c>
      <c r="B7" s="1" t="s">
        <v>883</v>
      </c>
      <c r="C7" s="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J7" s="16">
        <f t="shared" si="0"/>
        <v>0</v>
      </c>
      <c r="K7" s="16">
        <v>0</v>
      </c>
      <c r="L7" s="16">
        <f t="shared" si="1"/>
        <v>0</v>
      </c>
    </row>
    <row r="8" spans="1:12" ht="25.5" x14ac:dyDescent="0.2">
      <c r="A8" s="2" t="s">
        <v>12</v>
      </c>
      <c r="B8" s="1" t="s">
        <v>884</v>
      </c>
      <c r="C8" s="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J8" s="16">
        <f t="shared" si="0"/>
        <v>0</v>
      </c>
      <c r="K8" s="16">
        <v>0</v>
      </c>
      <c r="L8" s="16">
        <f t="shared" si="1"/>
        <v>0</v>
      </c>
    </row>
    <row r="9" spans="1:12" x14ac:dyDescent="0.2">
      <c r="A9" s="2" t="s">
        <v>14</v>
      </c>
      <c r="B9" s="1" t="s">
        <v>885</v>
      </c>
      <c r="C9" s="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J9" s="16">
        <f t="shared" si="0"/>
        <v>0</v>
      </c>
      <c r="K9" s="16">
        <v>0</v>
      </c>
      <c r="L9" s="16">
        <f t="shared" si="1"/>
        <v>0</v>
      </c>
    </row>
    <row r="10" spans="1:12" x14ac:dyDescent="0.2">
      <c r="A10" s="2" t="s">
        <v>16</v>
      </c>
      <c r="B10" s="1" t="s">
        <v>886</v>
      </c>
      <c r="C10" s="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J10" s="16">
        <f t="shared" si="0"/>
        <v>0</v>
      </c>
      <c r="K10" s="16">
        <v>0</v>
      </c>
      <c r="L10" s="16">
        <f>+J10+K10</f>
        <v>0</v>
      </c>
    </row>
    <row r="11" spans="1:12" ht="25.5" x14ac:dyDescent="0.2">
      <c r="A11" s="2" t="s">
        <v>18</v>
      </c>
      <c r="B11" s="1" t="s">
        <v>887</v>
      </c>
      <c r="C11" s="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J11" s="16">
        <f t="shared" si="0"/>
        <v>0</v>
      </c>
      <c r="K11" s="16">
        <v>0</v>
      </c>
      <c r="L11" s="16">
        <f>+J11+K11</f>
        <v>0</v>
      </c>
    </row>
    <row r="12" spans="1:12" ht="25.5" x14ac:dyDescent="0.2">
      <c r="A12" s="2" t="s">
        <v>20</v>
      </c>
      <c r="B12" s="1" t="s">
        <v>888</v>
      </c>
      <c r="C12" s="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J12" s="16">
        <f t="shared" si="0"/>
        <v>0</v>
      </c>
      <c r="K12" s="16">
        <v>0</v>
      </c>
      <c r="L12" s="16">
        <f t="shared" ref="L12:L34" si="2">+J12+K12</f>
        <v>0</v>
      </c>
    </row>
    <row r="13" spans="1:12" ht="25.5" x14ac:dyDescent="0.2">
      <c r="A13" s="2" t="s">
        <v>22</v>
      </c>
      <c r="B13" s="1" t="s">
        <v>889</v>
      </c>
      <c r="C13" s="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J13" s="16">
        <f t="shared" si="0"/>
        <v>0</v>
      </c>
      <c r="K13" s="16">
        <v>0</v>
      </c>
      <c r="L13" s="16">
        <f t="shared" si="2"/>
        <v>0</v>
      </c>
    </row>
    <row r="14" spans="1:12" ht="25.5" x14ac:dyDescent="0.2">
      <c r="A14" s="2" t="s">
        <v>24</v>
      </c>
      <c r="B14" s="1" t="s">
        <v>890</v>
      </c>
      <c r="C14" s="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J14" s="16">
        <f t="shared" si="0"/>
        <v>0</v>
      </c>
      <c r="K14" s="16">
        <v>0</v>
      </c>
      <c r="L14" s="16">
        <f t="shared" si="2"/>
        <v>0</v>
      </c>
    </row>
    <row r="15" spans="1:12" ht="25.5" x14ac:dyDescent="0.2">
      <c r="A15" s="2" t="s">
        <v>26</v>
      </c>
      <c r="B15" s="1" t="s">
        <v>891</v>
      </c>
      <c r="C15" s="16">
        <v>12515734</v>
      </c>
      <c r="D15" s="16">
        <v>7538729</v>
      </c>
      <c r="E15" s="16">
        <v>15499801</v>
      </c>
      <c r="F15" s="16">
        <v>3859447</v>
      </c>
      <c r="G15" s="16">
        <v>1514667</v>
      </c>
      <c r="H15" s="14">
        <v>0</v>
      </c>
      <c r="J15" s="16">
        <f t="shared" ref="J15:J35" si="3">+C15+D15+E15+F15+G15+H15</f>
        <v>40928378</v>
      </c>
      <c r="K15" s="16">
        <v>0</v>
      </c>
      <c r="L15" s="16">
        <f t="shared" si="2"/>
        <v>40928378</v>
      </c>
    </row>
    <row r="16" spans="1:12" ht="25.5" x14ac:dyDescent="0.2">
      <c r="A16" s="2" t="s">
        <v>0</v>
      </c>
      <c r="B16" s="1" t="s">
        <v>892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J16" s="16">
        <f t="shared" si="3"/>
        <v>0</v>
      </c>
      <c r="K16" s="16">
        <v>0</v>
      </c>
      <c r="L16" s="16">
        <f t="shared" si="2"/>
        <v>0</v>
      </c>
    </row>
    <row r="17" spans="1:12" x14ac:dyDescent="0.2">
      <c r="A17" s="2" t="s">
        <v>29</v>
      </c>
      <c r="B17" s="1" t="s">
        <v>893</v>
      </c>
      <c r="C17" s="4">
        <v>12515734</v>
      </c>
      <c r="D17" s="14">
        <v>7538729</v>
      </c>
      <c r="E17" s="14">
        <v>15499801</v>
      </c>
      <c r="F17" s="14">
        <v>3859447</v>
      </c>
      <c r="G17" s="14">
        <v>1514667</v>
      </c>
      <c r="H17" s="14">
        <v>0</v>
      </c>
      <c r="J17" s="16">
        <f t="shared" si="3"/>
        <v>40928378</v>
      </c>
      <c r="K17" s="16">
        <v>0</v>
      </c>
      <c r="L17" s="16">
        <f t="shared" si="2"/>
        <v>40928378</v>
      </c>
    </row>
    <row r="18" spans="1:12" ht="25.5" x14ac:dyDescent="0.2">
      <c r="A18" s="2" t="s">
        <v>31</v>
      </c>
      <c r="B18" s="1" t="s">
        <v>894</v>
      </c>
      <c r="C18" s="16">
        <v>17629438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J18" s="16">
        <f t="shared" si="3"/>
        <v>17629438</v>
      </c>
      <c r="K18" s="16">
        <v>0</v>
      </c>
      <c r="L18" s="16">
        <f t="shared" si="2"/>
        <v>17629438</v>
      </c>
    </row>
    <row r="19" spans="1:12" ht="25.5" x14ac:dyDescent="0.2">
      <c r="A19" s="2" t="s">
        <v>33</v>
      </c>
      <c r="B19" s="1" t="s">
        <v>895</v>
      </c>
      <c r="C19" s="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J19" s="16">
        <f t="shared" si="3"/>
        <v>0</v>
      </c>
      <c r="K19" s="16">
        <v>0</v>
      </c>
      <c r="L19" s="16">
        <f t="shared" si="2"/>
        <v>0</v>
      </c>
    </row>
    <row r="20" spans="1:12" x14ac:dyDescent="0.2">
      <c r="A20" s="2" t="s">
        <v>35</v>
      </c>
      <c r="B20" s="1" t="s">
        <v>896</v>
      </c>
      <c r="C20" s="4">
        <v>0</v>
      </c>
      <c r="D20" s="14">
        <v>209525093</v>
      </c>
      <c r="E20" s="14">
        <v>279131802</v>
      </c>
      <c r="F20" s="14">
        <v>45634617</v>
      </c>
      <c r="G20" s="14">
        <v>59480482</v>
      </c>
      <c r="H20" s="14">
        <v>26355281</v>
      </c>
      <c r="J20" s="16">
        <f t="shared" si="3"/>
        <v>620127275</v>
      </c>
      <c r="K20" s="14">
        <f>-D20-E20-F20-G20-H20</f>
        <v>-620127275</v>
      </c>
      <c r="L20" s="16">
        <f t="shared" si="2"/>
        <v>0</v>
      </c>
    </row>
    <row r="21" spans="1:12" x14ac:dyDescent="0.2">
      <c r="A21" s="2" t="s">
        <v>37</v>
      </c>
      <c r="B21" s="1" t="s">
        <v>897</v>
      </c>
      <c r="C21" s="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J21" s="16">
        <f t="shared" si="3"/>
        <v>0</v>
      </c>
      <c r="L21" s="16">
        <f t="shared" si="2"/>
        <v>0</v>
      </c>
    </row>
    <row r="22" spans="1:12" ht="25.5" x14ac:dyDescent="0.2">
      <c r="A22" s="2" t="s">
        <v>39</v>
      </c>
      <c r="B22" s="1" t="s">
        <v>898</v>
      </c>
      <c r="C22" s="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J22" s="16">
        <f t="shared" si="3"/>
        <v>0</v>
      </c>
      <c r="L22" s="16">
        <f t="shared" si="2"/>
        <v>0</v>
      </c>
    </row>
    <row r="23" spans="1:12" ht="25.5" x14ac:dyDescent="0.2">
      <c r="A23" s="2" t="s">
        <v>41</v>
      </c>
      <c r="B23" s="1" t="s">
        <v>899</v>
      </c>
      <c r="C23" s="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J23" s="16">
        <f t="shared" si="3"/>
        <v>0</v>
      </c>
      <c r="L23" s="16">
        <f t="shared" si="2"/>
        <v>0</v>
      </c>
    </row>
    <row r="24" spans="1:12" ht="25.5" x14ac:dyDescent="0.2">
      <c r="A24" s="2" t="s">
        <v>43</v>
      </c>
      <c r="B24" s="1" t="s">
        <v>900</v>
      </c>
      <c r="C24" s="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J24" s="16">
        <f t="shared" si="3"/>
        <v>0</v>
      </c>
      <c r="L24" s="16">
        <f t="shared" si="2"/>
        <v>0</v>
      </c>
    </row>
    <row r="25" spans="1:12" ht="25.5" x14ac:dyDescent="0.2">
      <c r="A25" s="2" t="s">
        <v>45</v>
      </c>
      <c r="B25" s="1" t="s">
        <v>901</v>
      </c>
      <c r="C25" s="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J25" s="16">
        <f t="shared" si="3"/>
        <v>0</v>
      </c>
      <c r="L25" s="16">
        <f t="shared" si="2"/>
        <v>0</v>
      </c>
    </row>
    <row r="26" spans="1:12" ht="25.5" x14ac:dyDescent="0.2">
      <c r="A26" s="2" t="s">
        <v>47</v>
      </c>
      <c r="B26" s="1" t="s">
        <v>902</v>
      </c>
      <c r="C26" s="17">
        <v>30145172</v>
      </c>
      <c r="D26" s="17">
        <v>217063822</v>
      </c>
      <c r="E26" s="17">
        <v>294631603</v>
      </c>
      <c r="F26" s="17">
        <v>49494064</v>
      </c>
      <c r="G26" s="17">
        <v>60995149</v>
      </c>
      <c r="H26" s="17">
        <v>26355281</v>
      </c>
      <c r="J26" s="17">
        <f t="shared" si="3"/>
        <v>678685091</v>
      </c>
      <c r="L26" s="17">
        <f>+L7+L14+L17+L18+L19+L20+L21+L22+L25</f>
        <v>58557816</v>
      </c>
    </row>
    <row r="27" spans="1:12" ht="25.5" x14ac:dyDescent="0.2">
      <c r="A27" s="2" t="s">
        <v>49</v>
      </c>
      <c r="B27" s="1" t="s">
        <v>903</v>
      </c>
      <c r="C27" s="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J27" s="16">
        <f t="shared" si="3"/>
        <v>0</v>
      </c>
      <c r="L27" s="16">
        <f t="shared" si="2"/>
        <v>0</v>
      </c>
    </row>
    <row r="28" spans="1:12" ht="25.5" x14ac:dyDescent="0.2">
      <c r="A28" s="2" t="s">
        <v>51</v>
      </c>
      <c r="B28" s="1" t="s">
        <v>904</v>
      </c>
      <c r="C28" s="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J28" s="16">
        <f t="shared" si="3"/>
        <v>0</v>
      </c>
      <c r="L28" s="16">
        <f t="shared" si="2"/>
        <v>0</v>
      </c>
    </row>
    <row r="29" spans="1:12" x14ac:dyDescent="0.2">
      <c r="A29" s="2" t="s">
        <v>53</v>
      </c>
      <c r="B29" s="1" t="s">
        <v>905</v>
      </c>
      <c r="C29" s="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J29" s="16">
        <f t="shared" si="3"/>
        <v>0</v>
      </c>
      <c r="L29" s="16">
        <f t="shared" si="2"/>
        <v>0</v>
      </c>
    </row>
    <row r="30" spans="1:12" ht="38.25" x14ac:dyDescent="0.2">
      <c r="A30" s="2" t="s">
        <v>55</v>
      </c>
      <c r="B30" s="1" t="s">
        <v>906</v>
      </c>
      <c r="C30" s="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J30" s="16">
        <f t="shared" si="3"/>
        <v>0</v>
      </c>
      <c r="L30" s="16">
        <f t="shared" si="2"/>
        <v>0</v>
      </c>
    </row>
    <row r="31" spans="1:12" ht="25.5" x14ac:dyDescent="0.2">
      <c r="A31" s="2" t="s">
        <v>57</v>
      </c>
      <c r="B31" s="1" t="s">
        <v>907</v>
      </c>
      <c r="C31" s="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J31" s="16">
        <f t="shared" si="3"/>
        <v>0</v>
      </c>
      <c r="L31" s="16">
        <f t="shared" si="2"/>
        <v>0</v>
      </c>
    </row>
    <row r="32" spans="1:12" ht="25.5" x14ac:dyDescent="0.2">
      <c r="A32" s="2" t="s">
        <v>59</v>
      </c>
      <c r="B32" s="1" t="s">
        <v>908</v>
      </c>
      <c r="C32" s="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J32" s="16">
        <f t="shared" si="3"/>
        <v>0</v>
      </c>
      <c r="L32" s="16">
        <f t="shared" si="2"/>
        <v>0</v>
      </c>
    </row>
    <row r="33" spans="1:12" ht="25.5" x14ac:dyDescent="0.2">
      <c r="A33" s="2" t="s">
        <v>61</v>
      </c>
      <c r="B33" s="1" t="s">
        <v>909</v>
      </c>
      <c r="C33" s="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J33" s="16">
        <f t="shared" si="3"/>
        <v>0</v>
      </c>
      <c r="L33" s="16">
        <f t="shared" si="2"/>
        <v>0</v>
      </c>
    </row>
    <row r="34" spans="1:12" x14ac:dyDescent="0.2">
      <c r="A34" s="2" t="s">
        <v>63</v>
      </c>
      <c r="B34" s="1" t="s">
        <v>910</v>
      </c>
      <c r="C34" s="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J34" s="16">
        <f t="shared" si="3"/>
        <v>0</v>
      </c>
      <c r="L34" s="16">
        <f t="shared" si="2"/>
        <v>0</v>
      </c>
    </row>
    <row r="35" spans="1:12" ht="25.5" x14ac:dyDescent="0.2">
      <c r="A35" s="5" t="s">
        <v>65</v>
      </c>
      <c r="B35" s="6" t="s">
        <v>911</v>
      </c>
      <c r="C35" s="17">
        <v>30145172</v>
      </c>
      <c r="D35" s="17">
        <v>217063822</v>
      </c>
      <c r="E35" s="17">
        <v>294631603</v>
      </c>
      <c r="F35" s="17">
        <v>49494064</v>
      </c>
      <c r="G35" s="17">
        <v>60995149</v>
      </c>
      <c r="H35" s="17">
        <v>26355281</v>
      </c>
      <c r="J35" s="17">
        <f t="shared" si="3"/>
        <v>678685091</v>
      </c>
      <c r="L35" s="17">
        <f>+L26+L32+L33+L34</f>
        <v>58557816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"/>
  <sheetViews>
    <sheetView tabSelected="1" topLeftCell="B1" workbookViewId="0">
      <pane ySplit="3" topLeftCell="A151" activePane="bottomLeft" state="frozen"/>
      <selection pane="bottomLeft" activeCell="J156" sqref="J156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23.85546875" bestFit="1" customWidth="1"/>
  </cols>
  <sheetData>
    <row r="1" spans="1:10" ht="24" customHeight="1" x14ac:dyDescent="0.2">
      <c r="A1" s="53" t="s">
        <v>912</v>
      </c>
      <c r="B1" s="54"/>
      <c r="C1" s="54"/>
      <c r="D1" s="13"/>
      <c r="E1" s="13"/>
      <c r="F1" s="13"/>
      <c r="G1" s="13"/>
      <c r="H1" s="13"/>
      <c r="I1" s="13"/>
      <c r="J1" s="13"/>
    </row>
    <row r="2" spans="1:10" ht="15" x14ac:dyDescent="0.2">
      <c r="A2" s="3" t="s">
        <v>5</v>
      </c>
      <c r="B2" s="3" t="s">
        <v>6</v>
      </c>
      <c r="C2" s="8" t="s">
        <v>1212</v>
      </c>
      <c r="D2" s="12" t="s">
        <v>1213</v>
      </c>
      <c r="E2" s="20" t="s">
        <v>1214</v>
      </c>
      <c r="F2" s="22" t="s">
        <v>1215</v>
      </c>
      <c r="G2" s="25" t="s">
        <v>1216</v>
      </c>
      <c r="H2" s="26" t="s">
        <v>1218</v>
      </c>
      <c r="I2" s="23"/>
      <c r="J2" s="24" t="s">
        <v>1217</v>
      </c>
    </row>
    <row r="3" spans="1:10" ht="15" x14ac:dyDescent="0.2">
      <c r="A3" s="11"/>
      <c r="B3" s="11"/>
      <c r="C3" s="11"/>
      <c r="D3" s="13"/>
      <c r="E3" s="13"/>
      <c r="F3" s="13"/>
      <c r="G3" s="13"/>
      <c r="H3" s="13"/>
      <c r="I3" s="13"/>
      <c r="J3" s="13"/>
    </row>
    <row r="4" spans="1:10" x14ac:dyDescent="0.2">
      <c r="A4" s="2" t="s">
        <v>7</v>
      </c>
      <c r="B4" s="1" t="s">
        <v>913</v>
      </c>
      <c r="C4" s="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J4" s="16">
        <f>+C4+D4+E4+F4+G4+H4</f>
        <v>0</v>
      </c>
    </row>
    <row r="5" spans="1:10" x14ac:dyDescent="0.2">
      <c r="A5" s="2" t="s">
        <v>1</v>
      </c>
      <c r="B5" s="1" t="s">
        <v>914</v>
      </c>
      <c r="C5" s="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J5" s="16">
        <f t="shared" ref="J5:J68" si="0">+C5+D5+E5+F5+G5+H5</f>
        <v>0</v>
      </c>
    </row>
    <row r="6" spans="1:10" x14ac:dyDescent="0.2">
      <c r="A6" s="2" t="s">
        <v>2</v>
      </c>
      <c r="B6" s="1" t="s">
        <v>915</v>
      </c>
      <c r="C6" s="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J6" s="16">
        <f t="shared" si="0"/>
        <v>0</v>
      </c>
    </row>
    <row r="7" spans="1:10" x14ac:dyDescent="0.2">
      <c r="A7" s="5" t="s">
        <v>3</v>
      </c>
      <c r="B7" s="6" t="s">
        <v>916</v>
      </c>
      <c r="C7" s="7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J7" s="17">
        <f t="shared" si="0"/>
        <v>0</v>
      </c>
    </row>
    <row r="8" spans="1:10" ht="25.5" x14ac:dyDescent="0.2">
      <c r="A8" s="2" t="s">
        <v>12</v>
      </c>
      <c r="B8" s="1" t="s">
        <v>917</v>
      </c>
      <c r="C8" s="16">
        <v>15319956100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J8" s="16">
        <f t="shared" si="0"/>
        <v>15319956100</v>
      </c>
    </row>
    <row r="9" spans="1:10" ht="25.5" x14ac:dyDescent="0.2">
      <c r="A9" s="2" t="s">
        <v>14</v>
      </c>
      <c r="B9" s="1" t="s">
        <v>918</v>
      </c>
      <c r="C9" s="16">
        <v>13323009</v>
      </c>
      <c r="D9" s="16">
        <v>657517</v>
      </c>
      <c r="E9" s="16">
        <v>1934860</v>
      </c>
      <c r="F9" s="16">
        <v>1345676</v>
      </c>
      <c r="G9" s="16">
        <v>6179111</v>
      </c>
      <c r="H9" s="16">
        <v>2746329</v>
      </c>
      <c r="J9" s="16">
        <f t="shared" si="0"/>
        <v>26186502</v>
      </c>
    </row>
    <row r="10" spans="1:10" x14ac:dyDescent="0.2">
      <c r="A10" s="2" t="s">
        <v>16</v>
      </c>
      <c r="B10" s="1" t="s">
        <v>919</v>
      </c>
      <c r="C10" s="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J10" s="16">
        <f t="shared" si="0"/>
        <v>0</v>
      </c>
    </row>
    <row r="11" spans="1:10" x14ac:dyDescent="0.2">
      <c r="A11" s="2" t="s">
        <v>18</v>
      </c>
      <c r="B11" s="1" t="s">
        <v>920</v>
      </c>
      <c r="C11" s="4">
        <v>154653463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J11" s="16">
        <f t="shared" si="0"/>
        <v>154653463</v>
      </c>
    </row>
    <row r="12" spans="1:10" x14ac:dyDescent="0.2">
      <c r="A12" s="2" t="s">
        <v>20</v>
      </c>
      <c r="B12" s="1" t="s">
        <v>921</v>
      </c>
      <c r="C12" s="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J12" s="16">
        <f t="shared" si="0"/>
        <v>0</v>
      </c>
    </row>
    <row r="13" spans="1:10" x14ac:dyDescent="0.2">
      <c r="A13" s="5" t="s">
        <v>22</v>
      </c>
      <c r="B13" s="6" t="s">
        <v>922</v>
      </c>
      <c r="C13" s="7">
        <v>15487932572</v>
      </c>
      <c r="D13" s="15">
        <v>657517</v>
      </c>
      <c r="E13" s="15">
        <v>1934860</v>
      </c>
      <c r="F13" s="15">
        <v>1345676</v>
      </c>
      <c r="G13" s="15">
        <v>6179111</v>
      </c>
      <c r="H13" s="15">
        <v>2746329</v>
      </c>
      <c r="J13" s="17">
        <f t="shared" si="0"/>
        <v>15500796065</v>
      </c>
    </row>
    <row r="14" spans="1:10" ht="25.5" x14ac:dyDescent="0.2">
      <c r="A14" s="2" t="s">
        <v>24</v>
      </c>
      <c r="B14" s="1" t="s">
        <v>923</v>
      </c>
      <c r="C14" s="4">
        <v>11000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J14" s="16">
        <f t="shared" si="0"/>
        <v>11000</v>
      </c>
    </row>
    <row r="15" spans="1:10" ht="25.5" x14ac:dyDescent="0.2">
      <c r="A15" s="2" t="s">
        <v>26</v>
      </c>
      <c r="B15" s="1" t="s">
        <v>924</v>
      </c>
      <c r="C15" s="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J15" s="16">
        <f t="shared" si="0"/>
        <v>0</v>
      </c>
    </row>
    <row r="16" spans="1:10" ht="25.5" x14ac:dyDescent="0.2">
      <c r="A16" s="2" t="s">
        <v>0</v>
      </c>
      <c r="B16" s="1" t="s">
        <v>925</v>
      </c>
      <c r="C16" s="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J16" s="16">
        <f t="shared" si="0"/>
        <v>0</v>
      </c>
    </row>
    <row r="17" spans="1:10" ht="25.5" x14ac:dyDescent="0.2">
      <c r="A17" s="2" t="s">
        <v>29</v>
      </c>
      <c r="B17" s="1" t="s">
        <v>926</v>
      </c>
      <c r="C17" s="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J17" s="16">
        <f t="shared" si="0"/>
        <v>0</v>
      </c>
    </row>
    <row r="18" spans="1:10" ht="25.5" x14ac:dyDescent="0.2">
      <c r="A18" s="2" t="s">
        <v>31</v>
      </c>
      <c r="B18" s="1" t="s">
        <v>927</v>
      </c>
      <c r="C18" s="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J18" s="16">
        <f t="shared" si="0"/>
        <v>0</v>
      </c>
    </row>
    <row r="19" spans="1:10" x14ac:dyDescent="0.2">
      <c r="A19" s="2" t="s">
        <v>33</v>
      </c>
      <c r="B19" s="1" t="s">
        <v>928</v>
      </c>
      <c r="C19" s="4">
        <v>11000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J19" s="16">
        <f t="shared" si="0"/>
        <v>11000</v>
      </c>
    </row>
    <row r="20" spans="1:10" ht="25.5" x14ac:dyDescent="0.2">
      <c r="A20" s="2" t="s">
        <v>35</v>
      </c>
      <c r="B20" s="1" t="s">
        <v>929</v>
      </c>
      <c r="C20" s="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J20" s="16">
        <f t="shared" si="0"/>
        <v>0</v>
      </c>
    </row>
    <row r="21" spans="1:10" x14ac:dyDescent="0.2">
      <c r="A21" s="2" t="s">
        <v>37</v>
      </c>
      <c r="B21" s="1" t="s">
        <v>930</v>
      </c>
      <c r="C21" s="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J21" s="16">
        <f t="shared" si="0"/>
        <v>0</v>
      </c>
    </row>
    <row r="22" spans="1:10" ht="25.5" x14ac:dyDescent="0.2">
      <c r="A22" s="2" t="s">
        <v>39</v>
      </c>
      <c r="B22" s="1" t="s">
        <v>931</v>
      </c>
      <c r="C22" s="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J22" s="16">
        <f t="shared" si="0"/>
        <v>0</v>
      </c>
    </row>
    <row r="23" spans="1:10" ht="25.5" x14ac:dyDescent="0.2">
      <c r="A23" s="2" t="s">
        <v>41</v>
      </c>
      <c r="B23" s="1" t="s">
        <v>932</v>
      </c>
      <c r="C23" s="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J23" s="16">
        <f t="shared" si="0"/>
        <v>0</v>
      </c>
    </row>
    <row r="24" spans="1:10" ht="25.5" x14ac:dyDescent="0.2">
      <c r="A24" s="5" t="s">
        <v>43</v>
      </c>
      <c r="B24" s="6" t="s">
        <v>933</v>
      </c>
      <c r="C24" s="7">
        <v>11000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J24" s="17">
        <f t="shared" si="0"/>
        <v>11000</v>
      </c>
    </row>
    <row r="25" spans="1:10" ht="25.5" x14ac:dyDescent="0.2">
      <c r="A25" s="2" t="s">
        <v>45</v>
      </c>
      <c r="B25" s="1" t="s">
        <v>934</v>
      </c>
      <c r="C25" s="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J25" s="16">
        <f t="shared" si="0"/>
        <v>0</v>
      </c>
    </row>
    <row r="26" spans="1:10" x14ac:dyDescent="0.2">
      <c r="A26" s="2" t="s">
        <v>47</v>
      </c>
      <c r="B26" s="1" t="s">
        <v>935</v>
      </c>
      <c r="C26" s="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J26" s="16">
        <f t="shared" si="0"/>
        <v>0</v>
      </c>
    </row>
    <row r="27" spans="1:10" x14ac:dyDescent="0.2">
      <c r="A27" s="2" t="s">
        <v>49</v>
      </c>
      <c r="B27" s="1" t="s">
        <v>936</v>
      </c>
      <c r="C27" s="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J27" s="16">
        <f t="shared" si="0"/>
        <v>0</v>
      </c>
    </row>
    <row r="28" spans="1:10" ht="25.5" x14ac:dyDescent="0.2">
      <c r="A28" s="2" t="s">
        <v>51</v>
      </c>
      <c r="B28" s="1" t="s">
        <v>937</v>
      </c>
      <c r="C28" s="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J28" s="16">
        <f t="shared" si="0"/>
        <v>0</v>
      </c>
    </row>
    <row r="29" spans="1:10" ht="25.5" x14ac:dyDescent="0.2">
      <c r="A29" s="2" t="s">
        <v>53</v>
      </c>
      <c r="B29" s="1" t="s">
        <v>938</v>
      </c>
      <c r="C29" s="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J29" s="16">
        <f t="shared" si="0"/>
        <v>0</v>
      </c>
    </row>
    <row r="30" spans="1:10" ht="25.5" x14ac:dyDescent="0.2">
      <c r="A30" s="5" t="s">
        <v>55</v>
      </c>
      <c r="B30" s="6" t="s">
        <v>939</v>
      </c>
      <c r="C30" s="7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J30" s="16">
        <f t="shared" si="0"/>
        <v>0</v>
      </c>
    </row>
    <row r="31" spans="1:10" ht="38.25" x14ac:dyDescent="0.2">
      <c r="A31" s="5" t="s">
        <v>57</v>
      </c>
      <c r="B31" s="6" t="s">
        <v>940</v>
      </c>
      <c r="C31" s="17">
        <v>15487943572</v>
      </c>
      <c r="D31" s="17">
        <v>657517</v>
      </c>
      <c r="E31" s="17">
        <v>1934860</v>
      </c>
      <c r="F31" s="17">
        <v>1345676</v>
      </c>
      <c r="G31" s="17">
        <v>6179111</v>
      </c>
      <c r="H31" s="17">
        <v>2746329</v>
      </c>
      <c r="J31" s="17">
        <f t="shared" si="0"/>
        <v>15500807065</v>
      </c>
    </row>
    <row r="32" spans="1:10" x14ac:dyDescent="0.2">
      <c r="A32" s="2" t="s">
        <v>59</v>
      </c>
      <c r="B32" s="1" t="s">
        <v>941</v>
      </c>
      <c r="C32" s="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J32" s="16">
        <f t="shared" si="0"/>
        <v>0</v>
      </c>
    </row>
    <row r="33" spans="1:10" ht="25.5" x14ac:dyDescent="0.2">
      <c r="A33" s="2" t="s">
        <v>61</v>
      </c>
      <c r="B33" s="1" t="s">
        <v>942</v>
      </c>
      <c r="C33" s="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J33" s="16">
        <f t="shared" si="0"/>
        <v>0</v>
      </c>
    </row>
    <row r="34" spans="1:10" x14ac:dyDescent="0.2">
      <c r="A34" s="2" t="s">
        <v>63</v>
      </c>
      <c r="B34" s="1" t="s">
        <v>943</v>
      </c>
      <c r="C34" s="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J34" s="16">
        <f t="shared" si="0"/>
        <v>0</v>
      </c>
    </row>
    <row r="35" spans="1:10" ht="25.5" x14ac:dyDescent="0.2">
      <c r="A35" s="2" t="s">
        <v>65</v>
      </c>
      <c r="B35" s="1" t="s">
        <v>944</v>
      </c>
      <c r="C35" s="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J35" s="16">
        <f t="shared" si="0"/>
        <v>0</v>
      </c>
    </row>
    <row r="36" spans="1:10" x14ac:dyDescent="0.2">
      <c r="A36" s="2" t="s">
        <v>67</v>
      </c>
      <c r="B36" s="1" t="s">
        <v>945</v>
      </c>
      <c r="C36" s="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J36" s="16">
        <f t="shared" si="0"/>
        <v>0</v>
      </c>
    </row>
    <row r="37" spans="1:10" x14ac:dyDescent="0.2">
      <c r="A37" s="5" t="s">
        <v>69</v>
      </c>
      <c r="B37" s="6" t="s">
        <v>946</v>
      </c>
      <c r="C37" s="7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J37" s="16">
        <f t="shared" si="0"/>
        <v>0</v>
      </c>
    </row>
    <row r="38" spans="1:10" x14ac:dyDescent="0.2">
      <c r="A38" s="2" t="s">
        <v>71</v>
      </c>
      <c r="B38" s="1" t="s">
        <v>947</v>
      </c>
      <c r="C38" s="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J38" s="16">
        <f t="shared" si="0"/>
        <v>0</v>
      </c>
    </row>
    <row r="39" spans="1:10" ht="25.5" x14ac:dyDescent="0.2">
      <c r="A39" s="2" t="s">
        <v>73</v>
      </c>
      <c r="B39" s="1" t="s">
        <v>948</v>
      </c>
      <c r="C39" s="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J39" s="16">
        <f t="shared" si="0"/>
        <v>0</v>
      </c>
    </row>
    <row r="40" spans="1:10" x14ac:dyDescent="0.2">
      <c r="A40" s="2" t="s">
        <v>75</v>
      </c>
      <c r="B40" s="1" t="s">
        <v>949</v>
      </c>
      <c r="C40" s="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J40" s="16">
        <f t="shared" si="0"/>
        <v>0</v>
      </c>
    </row>
    <row r="41" spans="1:10" x14ac:dyDescent="0.2">
      <c r="A41" s="2" t="s">
        <v>77</v>
      </c>
      <c r="B41" s="1" t="s">
        <v>950</v>
      </c>
      <c r="C41" s="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J41" s="16">
        <f t="shared" si="0"/>
        <v>0</v>
      </c>
    </row>
    <row r="42" spans="1:10" x14ac:dyDescent="0.2">
      <c r="A42" s="2" t="s">
        <v>79</v>
      </c>
      <c r="B42" s="1" t="s">
        <v>951</v>
      </c>
      <c r="C42" s="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J42" s="16">
        <f t="shared" si="0"/>
        <v>0</v>
      </c>
    </row>
    <row r="43" spans="1:10" x14ac:dyDescent="0.2">
      <c r="A43" s="2" t="s">
        <v>81</v>
      </c>
      <c r="B43" s="1" t="s">
        <v>952</v>
      </c>
      <c r="C43" s="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J43" s="16">
        <f t="shared" si="0"/>
        <v>0</v>
      </c>
    </row>
    <row r="44" spans="1:10" x14ac:dyDescent="0.2">
      <c r="A44" s="2" t="s">
        <v>83</v>
      </c>
      <c r="B44" s="1" t="s">
        <v>953</v>
      </c>
      <c r="C44" s="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J44" s="16">
        <f t="shared" si="0"/>
        <v>0</v>
      </c>
    </row>
    <row r="45" spans="1:10" x14ac:dyDescent="0.2">
      <c r="A45" s="5" t="s">
        <v>85</v>
      </c>
      <c r="B45" s="6" t="s">
        <v>954</v>
      </c>
      <c r="C45" s="7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J45" s="16">
        <f t="shared" si="0"/>
        <v>0</v>
      </c>
    </row>
    <row r="46" spans="1:10" ht="25.5" x14ac:dyDescent="0.2">
      <c r="A46" s="5" t="s">
        <v>87</v>
      </c>
      <c r="B46" s="6" t="s">
        <v>955</v>
      </c>
      <c r="C46" s="7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J46" s="16">
        <f t="shared" si="0"/>
        <v>0</v>
      </c>
    </row>
    <row r="47" spans="1:10" ht="25.5" x14ac:dyDescent="0.2">
      <c r="A47" s="2" t="s">
        <v>89</v>
      </c>
      <c r="B47" s="1" t="s">
        <v>956</v>
      </c>
      <c r="C47" s="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J47" s="16">
        <f t="shared" si="0"/>
        <v>0</v>
      </c>
    </row>
    <row r="48" spans="1:10" ht="25.5" x14ac:dyDescent="0.2">
      <c r="A48" s="2" t="s">
        <v>91</v>
      </c>
      <c r="B48" s="1" t="s">
        <v>957</v>
      </c>
      <c r="C48" s="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J48" s="16">
        <f t="shared" si="0"/>
        <v>0</v>
      </c>
    </row>
    <row r="49" spans="1:10" x14ac:dyDescent="0.2">
      <c r="A49" s="5" t="s">
        <v>93</v>
      </c>
      <c r="B49" s="6" t="s">
        <v>958</v>
      </c>
      <c r="C49" s="7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J49" s="16">
        <f t="shared" si="0"/>
        <v>0</v>
      </c>
    </row>
    <row r="50" spans="1:10" x14ac:dyDescent="0.2">
      <c r="A50" s="2" t="s">
        <v>95</v>
      </c>
      <c r="B50" s="1" t="s">
        <v>959</v>
      </c>
      <c r="C50" s="4">
        <v>6948</v>
      </c>
      <c r="D50" s="14">
        <v>7293</v>
      </c>
      <c r="E50" s="14">
        <v>76385</v>
      </c>
      <c r="F50" s="14">
        <v>28715</v>
      </c>
      <c r="G50" s="14">
        <v>257377</v>
      </c>
      <c r="H50" s="14">
        <v>40963</v>
      </c>
      <c r="J50" s="16">
        <f t="shared" si="0"/>
        <v>417681</v>
      </c>
    </row>
    <row r="51" spans="1:10" x14ac:dyDescent="0.2">
      <c r="A51" s="2" t="s">
        <v>97</v>
      </c>
      <c r="B51" s="1" t="s">
        <v>960</v>
      </c>
      <c r="C51" s="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J51" s="16">
        <f t="shared" si="0"/>
        <v>0</v>
      </c>
    </row>
    <row r="52" spans="1:10" ht="25.5" x14ac:dyDescent="0.2">
      <c r="A52" s="2" t="s">
        <v>99</v>
      </c>
      <c r="B52" s="1" t="s">
        <v>961</v>
      </c>
      <c r="C52" s="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J52" s="16">
        <f t="shared" si="0"/>
        <v>0</v>
      </c>
    </row>
    <row r="53" spans="1:10" ht="25.5" x14ac:dyDescent="0.2">
      <c r="A53" s="5" t="s">
        <v>101</v>
      </c>
      <c r="B53" s="6" t="s">
        <v>962</v>
      </c>
      <c r="C53" s="17">
        <v>6948</v>
      </c>
      <c r="D53" s="17">
        <v>7293</v>
      </c>
      <c r="E53" s="17">
        <v>76385</v>
      </c>
      <c r="F53" s="17">
        <v>28715</v>
      </c>
      <c r="G53" s="17">
        <v>257377</v>
      </c>
      <c r="H53" s="17">
        <v>40963</v>
      </c>
      <c r="J53" s="17">
        <f t="shared" si="0"/>
        <v>417681</v>
      </c>
    </row>
    <row r="54" spans="1:10" x14ac:dyDescent="0.2">
      <c r="A54" s="2" t="s">
        <v>103</v>
      </c>
      <c r="B54" s="1" t="s">
        <v>963</v>
      </c>
      <c r="C54" s="4">
        <v>278032429</v>
      </c>
      <c r="D54" s="14">
        <v>579036</v>
      </c>
      <c r="E54" s="14">
        <v>100830</v>
      </c>
      <c r="F54" s="14">
        <v>1815067</v>
      </c>
      <c r="G54" s="14">
        <v>95182</v>
      </c>
      <c r="H54" s="14">
        <v>81618</v>
      </c>
      <c r="J54" s="16">
        <f t="shared" si="0"/>
        <v>280704162</v>
      </c>
    </row>
    <row r="55" spans="1:10" x14ac:dyDescent="0.2">
      <c r="A55" s="2" t="s">
        <v>105</v>
      </c>
      <c r="B55" s="1" t="s">
        <v>964</v>
      </c>
      <c r="C55" s="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J55" s="16">
        <f t="shared" si="0"/>
        <v>0</v>
      </c>
    </row>
    <row r="56" spans="1:10" x14ac:dyDescent="0.2">
      <c r="A56" s="5" t="s">
        <v>107</v>
      </c>
      <c r="B56" s="6" t="s">
        <v>965</v>
      </c>
      <c r="C56" s="7">
        <v>278032429</v>
      </c>
      <c r="D56" s="15">
        <v>579036</v>
      </c>
      <c r="E56" s="15">
        <v>100830</v>
      </c>
      <c r="F56" s="15">
        <v>1815067</v>
      </c>
      <c r="G56" s="15">
        <v>95182</v>
      </c>
      <c r="H56" s="15">
        <v>81618</v>
      </c>
      <c r="J56" s="17">
        <f t="shared" si="0"/>
        <v>280704162</v>
      </c>
    </row>
    <row r="57" spans="1:10" x14ac:dyDescent="0.2">
      <c r="A57" s="2" t="s">
        <v>109</v>
      </c>
      <c r="B57" s="1" t="s">
        <v>966</v>
      </c>
      <c r="C57" s="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J57" s="16">
        <f t="shared" si="0"/>
        <v>0</v>
      </c>
    </row>
    <row r="58" spans="1:10" x14ac:dyDescent="0.2">
      <c r="A58" s="2" t="s">
        <v>111</v>
      </c>
      <c r="B58" s="1" t="s">
        <v>967</v>
      </c>
      <c r="C58" s="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J58" s="16">
        <f t="shared" si="0"/>
        <v>0</v>
      </c>
    </row>
    <row r="59" spans="1:10" x14ac:dyDescent="0.2">
      <c r="A59" s="5" t="s">
        <v>113</v>
      </c>
      <c r="B59" s="6" t="s">
        <v>968</v>
      </c>
      <c r="C59" s="7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J59" s="16">
        <f t="shared" si="0"/>
        <v>0</v>
      </c>
    </row>
    <row r="60" spans="1:10" x14ac:dyDescent="0.2">
      <c r="A60" s="5" t="s">
        <v>115</v>
      </c>
      <c r="B60" s="6" t="s">
        <v>969</v>
      </c>
      <c r="C60" s="7">
        <v>278039377</v>
      </c>
      <c r="D60" s="15">
        <v>586329</v>
      </c>
      <c r="E60" s="15">
        <v>177215</v>
      </c>
      <c r="F60" s="15">
        <v>1843782</v>
      </c>
      <c r="G60" s="15">
        <v>352559</v>
      </c>
      <c r="H60" s="15">
        <v>122581</v>
      </c>
      <c r="J60" s="17">
        <f t="shared" si="0"/>
        <v>281121843</v>
      </c>
    </row>
    <row r="61" spans="1:10" ht="38.25" x14ac:dyDescent="0.2">
      <c r="A61" s="2" t="s">
        <v>117</v>
      </c>
      <c r="B61" s="1" t="s">
        <v>970</v>
      </c>
      <c r="C61" s="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J61" s="16">
        <f t="shared" si="0"/>
        <v>0</v>
      </c>
    </row>
    <row r="62" spans="1:10" ht="51" x14ac:dyDescent="0.2">
      <c r="A62" s="2" t="s">
        <v>119</v>
      </c>
      <c r="B62" s="1" t="s">
        <v>971</v>
      </c>
      <c r="C62" s="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J62" s="16">
        <f t="shared" si="0"/>
        <v>0</v>
      </c>
    </row>
    <row r="63" spans="1:10" ht="38.25" x14ac:dyDescent="0.2">
      <c r="A63" s="2" t="s">
        <v>121</v>
      </c>
      <c r="B63" s="1" t="s">
        <v>972</v>
      </c>
      <c r="C63" s="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J63" s="16">
        <f t="shared" si="0"/>
        <v>0</v>
      </c>
    </row>
    <row r="64" spans="1:10" ht="51" x14ac:dyDescent="0.2">
      <c r="A64" s="2" t="s">
        <v>123</v>
      </c>
      <c r="B64" s="1" t="s">
        <v>973</v>
      </c>
      <c r="C64" s="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J64" s="16">
        <f t="shared" si="0"/>
        <v>0</v>
      </c>
    </row>
    <row r="65" spans="1:10" ht="38.25" x14ac:dyDescent="0.2">
      <c r="A65" s="2" t="s">
        <v>125</v>
      </c>
      <c r="B65" s="1" t="s">
        <v>974</v>
      </c>
      <c r="C65" s="16">
        <v>40469120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J65" s="16">
        <f t="shared" si="0"/>
        <v>40469120</v>
      </c>
    </row>
    <row r="66" spans="1:10" ht="25.5" x14ac:dyDescent="0.2">
      <c r="A66" s="2" t="s">
        <v>127</v>
      </c>
      <c r="B66" s="1" t="s">
        <v>975</v>
      </c>
      <c r="C66" s="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J66" s="16">
        <f t="shared" si="0"/>
        <v>0</v>
      </c>
    </row>
    <row r="67" spans="1:10" ht="38.25" x14ac:dyDescent="0.2">
      <c r="A67" s="2" t="s">
        <v>129</v>
      </c>
      <c r="B67" s="1" t="s">
        <v>976</v>
      </c>
      <c r="C67" s="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J67" s="16">
        <f t="shared" si="0"/>
        <v>0</v>
      </c>
    </row>
    <row r="68" spans="1:10" ht="38.25" x14ac:dyDescent="0.2">
      <c r="A68" s="2" t="s">
        <v>131</v>
      </c>
      <c r="B68" s="1" t="s">
        <v>977</v>
      </c>
      <c r="C68" s="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J68" s="16">
        <f t="shared" si="0"/>
        <v>0</v>
      </c>
    </row>
    <row r="69" spans="1:10" ht="25.5" x14ac:dyDescent="0.2">
      <c r="A69" s="2" t="s">
        <v>133</v>
      </c>
      <c r="B69" s="1" t="s">
        <v>978</v>
      </c>
      <c r="C69" s="16">
        <v>13488187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J69" s="16">
        <f t="shared" ref="J69:J132" si="1">+C69+D69+E69+F69+G69+H69</f>
        <v>13488187</v>
      </c>
    </row>
    <row r="70" spans="1:10" ht="25.5" x14ac:dyDescent="0.2">
      <c r="A70" s="2" t="s">
        <v>135</v>
      </c>
      <c r="B70" s="1" t="s">
        <v>979</v>
      </c>
      <c r="C70" s="16">
        <v>23602881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J70" s="16">
        <f t="shared" si="1"/>
        <v>23602881</v>
      </c>
    </row>
    <row r="71" spans="1:10" ht="25.5" x14ac:dyDescent="0.2">
      <c r="A71" s="2" t="s">
        <v>137</v>
      </c>
      <c r="B71" s="1" t="s">
        <v>980</v>
      </c>
      <c r="C71" s="16">
        <v>3378052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J71" s="16">
        <f t="shared" si="1"/>
        <v>3378052</v>
      </c>
    </row>
    <row r="72" spans="1:10" ht="38.25" x14ac:dyDescent="0.2">
      <c r="A72" s="2" t="s">
        <v>139</v>
      </c>
      <c r="B72" s="1" t="s">
        <v>981</v>
      </c>
      <c r="C72" s="16">
        <v>2648748</v>
      </c>
      <c r="D72" s="16">
        <v>180763</v>
      </c>
      <c r="E72" s="16">
        <v>35000</v>
      </c>
      <c r="F72" s="14">
        <v>0</v>
      </c>
      <c r="G72" s="14">
        <v>0</v>
      </c>
      <c r="H72" s="14">
        <v>0</v>
      </c>
      <c r="J72" s="16">
        <f t="shared" si="1"/>
        <v>2864511</v>
      </c>
    </row>
    <row r="73" spans="1:10" ht="51" x14ac:dyDescent="0.2">
      <c r="A73" s="2" t="s">
        <v>141</v>
      </c>
      <c r="B73" s="1" t="s">
        <v>982</v>
      </c>
      <c r="C73" s="16">
        <v>2588821</v>
      </c>
      <c r="D73" s="16">
        <v>158743</v>
      </c>
      <c r="E73" s="16">
        <v>27559</v>
      </c>
      <c r="F73" s="14">
        <v>0</v>
      </c>
      <c r="G73" s="14">
        <v>0</v>
      </c>
      <c r="H73" s="14">
        <v>0</v>
      </c>
      <c r="J73" s="16">
        <f t="shared" si="1"/>
        <v>2775123</v>
      </c>
    </row>
    <row r="74" spans="1:10" ht="25.5" x14ac:dyDescent="0.2">
      <c r="A74" s="2" t="s">
        <v>143</v>
      </c>
      <c r="B74" s="1" t="s">
        <v>983</v>
      </c>
      <c r="C74" s="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J74" s="16">
        <f t="shared" si="1"/>
        <v>0</v>
      </c>
    </row>
    <row r="75" spans="1:10" ht="25.5" x14ac:dyDescent="0.2">
      <c r="A75" s="2" t="s">
        <v>145</v>
      </c>
      <c r="B75" s="1" t="s">
        <v>984</v>
      </c>
      <c r="C75" s="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J75" s="16">
        <f t="shared" si="1"/>
        <v>0</v>
      </c>
    </row>
    <row r="76" spans="1:10" ht="38.25" x14ac:dyDescent="0.2">
      <c r="A76" s="2" t="s">
        <v>147</v>
      </c>
      <c r="B76" s="1" t="s">
        <v>985</v>
      </c>
      <c r="C76" s="16">
        <v>59927</v>
      </c>
      <c r="D76" s="16">
        <v>22020</v>
      </c>
      <c r="E76" s="16">
        <v>7441</v>
      </c>
      <c r="F76" s="14">
        <v>0</v>
      </c>
      <c r="G76" s="14">
        <v>0</v>
      </c>
      <c r="H76" s="14">
        <v>0</v>
      </c>
      <c r="J76" s="16">
        <f t="shared" si="1"/>
        <v>89388</v>
      </c>
    </row>
    <row r="77" spans="1:10" ht="38.25" x14ac:dyDescent="0.2">
      <c r="A77" s="2" t="s">
        <v>149</v>
      </c>
      <c r="B77" s="1" t="s">
        <v>986</v>
      </c>
      <c r="C77" s="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J77" s="16">
        <f t="shared" si="1"/>
        <v>0</v>
      </c>
    </row>
    <row r="78" spans="1:10" ht="38.25" x14ac:dyDescent="0.2">
      <c r="A78" s="2" t="s">
        <v>151</v>
      </c>
      <c r="B78" s="1" t="s">
        <v>987</v>
      </c>
      <c r="C78" s="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J78" s="16">
        <f t="shared" si="1"/>
        <v>0</v>
      </c>
    </row>
    <row r="79" spans="1:10" ht="38.25" x14ac:dyDescent="0.2">
      <c r="A79" s="2" t="s">
        <v>153</v>
      </c>
      <c r="B79" s="1" t="s">
        <v>988</v>
      </c>
      <c r="C79" s="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J79" s="16">
        <f t="shared" si="1"/>
        <v>0</v>
      </c>
    </row>
    <row r="80" spans="1:10" ht="25.5" x14ac:dyDescent="0.2">
      <c r="A80" s="2" t="s">
        <v>155</v>
      </c>
      <c r="B80" s="1" t="s">
        <v>989</v>
      </c>
      <c r="C80" s="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J80" s="16">
        <f t="shared" si="1"/>
        <v>0</v>
      </c>
    </row>
    <row r="81" spans="1:10" ht="25.5" x14ac:dyDescent="0.2">
      <c r="A81" s="2" t="s">
        <v>157</v>
      </c>
      <c r="B81" s="1" t="s">
        <v>990</v>
      </c>
      <c r="C81" s="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J81" s="16">
        <f t="shared" si="1"/>
        <v>0</v>
      </c>
    </row>
    <row r="82" spans="1:10" ht="38.25" x14ac:dyDescent="0.2">
      <c r="A82" s="2" t="s">
        <v>159</v>
      </c>
      <c r="B82" s="1" t="s">
        <v>991</v>
      </c>
      <c r="C82" s="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J82" s="16">
        <f t="shared" si="1"/>
        <v>0</v>
      </c>
    </row>
    <row r="83" spans="1:10" ht="25.5" x14ac:dyDescent="0.2">
      <c r="A83" s="2" t="s">
        <v>161</v>
      </c>
      <c r="B83" s="1" t="s">
        <v>992</v>
      </c>
      <c r="C83" s="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J83" s="16">
        <f t="shared" si="1"/>
        <v>0</v>
      </c>
    </row>
    <row r="84" spans="1:10" ht="25.5" x14ac:dyDescent="0.2">
      <c r="A84" s="2" t="s">
        <v>163</v>
      </c>
      <c r="B84" s="1" t="s">
        <v>993</v>
      </c>
      <c r="C84" s="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J84" s="16">
        <f t="shared" si="1"/>
        <v>0</v>
      </c>
    </row>
    <row r="85" spans="1:10" ht="38.25" x14ac:dyDescent="0.2">
      <c r="A85" s="2" t="s">
        <v>165</v>
      </c>
      <c r="B85" s="1" t="s">
        <v>994</v>
      </c>
      <c r="C85" s="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J85" s="16">
        <f t="shared" si="1"/>
        <v>0</v>
      </c>
    </row>
    <row r="86" spans="1:10" ht="25.5" x14ac:dyDescent="0.2">
      <c r="A86" s="2" t="s">
        <v>167</v>
      </c>
      <c r="B86" s="1" t="s">
        <v>995</v>
      </c>
      <c r="C86" s="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J86" s="16">
        <f t="shared" si="1"/>
        <v>0</v>
      </c>
    </row>
    <row r="87" spans="1:10" ht="38.25" x14ac:dyDescent="0.2">
      <c r="A87" s="2" t="s">
        <v>169</v>
      </c>
      <c r="B87" s="1" t="s">
        <v>996</v>
      </c>
      <c r="C87" s="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J87" s="16">
        <f t="shared" si="1"/>
        <v>0</v>
      </c>
    </row>
    <row r="88" spans="1:10" ht="38.25" x14ac:dyDescent="0.2">
      <c r="A88" s="2" t="s">
        <v>171</v>
      </c>
      <c r="B88" s="1" t="s">
        <v>997</v>
      </c>
      <c r="C88" s="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J88" s="16">
        <f t="shared" si="1"/>
        <v>0</v>
      </c>
    </row>
    <row r="89" spans="1:10" ht="51" x14ac:dyDescent="0.2">
      <c r="A89" s="2" t="s">
        <v>173</v>
      </c>
      <c r="B89" s="1" t="s">
        <v>998</v>
      </c>
      <c r="C89" s="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J89" s="16">
        <f t="shared" si="1"/>
        <v>0</v>
      </c>
    </row>
    <row r="90" spans="1:10" ht="63.75" x14ac:dyDescent="0.2">
      <c r="A90" s="2" t="s">
        <v>175</v>
      </c>
      <c r="B90" s="1" t="s">
        <v>999</v>
      </c>
      <c r="C90" s="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J90" s="16">
        <f t="shared" si="1"/>
        <v>0</v>
      </c>
    </row>
    <row r="91" spans="1:10" ht="51" x14ac:dyDescent="0.2">
      <c r="A91" s="2" t="s">
        <v>177</v>
      </c>
      <c r="B91" s="1" t="s">
        <v>1000</v>
      </c>
      <c r="C91" s="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J91" s="16">
        <f t="shared" si="1"/>
        <v>0</v>
      </c>
    </row>
    <row r="92" spans="1:10" ht="38.25" x14ac:dyDescent="0.2">
      <c r="A92" s="2" t="s">
        <v>179</v>
      </c>
      <c r="B92" s="1" t="s">
        <v>1001</v>
      </c>
      <c r="C92" s="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J92" s="16">
        <f t="shared" si="1"/>
        <v>0</v>
      </c>
    </row>
    <row r="93" spans="1:10" ht="51" x14ac:dyDescent="0.2">
      <c r="A93" s="2" t="s">
        <v>181</v>
      </c>
      <c r="B93" s="1" t="s">
        <v>1002</v>
      </c>
      <c r="C93" s="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J93" s="16">
        <f t="shared" si="1"/>
        <v>0</v>
      </c>
    </row>
    <row r="94" spans="1:10" ht="63.75" x14ac:dyDescent="0.2">
      <c r="A94" s="2" t="s">
        <v>183</v>
      </c>
      <c r="B94" s="1" t="s">
        <v>1003</v>
      </c>
      <c r="C94" s="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J94" s="16">
        <f t="shared" si="1"/>
        <v>0</v>
      </c>
    </row>
    <row r="95" spans="1:10" ht="51" x14ac:dyDescent="0.2">
      <c r="A95" s="2" t="s">
        <v>185</v>
      </c>
      <c r="B95" s="1" t="s">
        <v>1004</v>
      </c>
      <c r="C95" s="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J95" s="16">
        <f t="shared" si="1"/>
        <v>0</v>
      </c>
    </row>
    <row r="96" spans="1:10" ht="38.25" x14ac:dyDescent="0.2">
      <c r="A96" s="2" t="s">
        <v>187</v>
      </c>
      <c r="B96" s="1" t="s">
        <v>1005</v>
      </c>
      <c r="C96" s="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J96" s="16">
        <f t="shared" si="1"/>
        <v>0</v>
      </c>
    </row>
    <row r="97" spans="1:10" ht="38.25" x14ac:dyDescent="0.2">
      <c r="A97" s="2" t="s">
        <v>189</v>
      </c>
      <c r="B97" s="1" t="s">
        <v>1006</v>
      </c>
      <c r="C97" s="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J97" s="16">
        <f t="shared" si="1"/>
        <v>0</v>
      </c>
    </row>
    <row r="98" spans="1:10" ht="38.25" x14ac:dyDescent="0.2">
      <c r="A98" s="2" t="s">
        <v>191</v>
      </c>
      <c r="B98" s="1" t="s">
        <v>1007</v>
      </c>
      <c r="C98" s="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J98" s="16">
        <f t="shared" si="1"/>
        <v>0</v>
      </c>
    </row>
    <row r="99" spans="1:10" ht="38.25" x14ac:dyDescent="0.2">
      <c r="A99" s="2" t="s">
        <v>193</v>
      </c>
      <c r="B99" s="1" t="s">
        <v>1008</v>
      </c>
      <c r="C99" s="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J99" s="16">
        <f t="shared" si="1"/>
        <v>0</v>
      </c>
    </row>
    <row r="100" spans="1:10" ht="38.25" x14ac:dyDescent="0.2">
      <c r="A100" s="2" t="s">
        <v>195</v>
      </c>
      <c r="B100" s="1" t="s">
        <v>1009</v>
      </c>
      <c r="C100" s="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J100" s="16">
        <f t="shared" si="1"/>
        <v>0</v>
      </c>
    </row>
    <row r="101" spans="1:10" ht="38.25" x14ac:dyDescent="0.2">
      <c r="A101" s="2" t="s">
        <v>197</v>
      </c>
      <c r="B101" s="1" t="s">
        <v>1010</v>
      </c>
      <c r="C101" s="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J101" s="16">
        <f t="shared" si="1"/>
        <v>0</v>
      </c>
    </row>
    <row r="102" spans="1:10" ht="38.25" x14ac:dyDescent="0.2">
      <c r="A102" s="2" t="s">
        <v>199</v>
      </c>
      <c r="B102" s="1" t="s">
        <v>1011</v>
      </c>
      <c r="C102" s="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J102" s="16">
        <f t="shared" si="1"/>
        <v>0</v>
      </c>
    </row>
    <row r="103" spans="1:10" ht="38.25" x14ac:dyDescent="0.2">
      <c r="A103" s="2" t="s">
        <v>201</v>
      </c>
      <c r="B103" s="1" t="s">
        <v>1012</v>
      </c>
      <c r="C103" s="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J103" s="16">
        <f t="shared" si="1"/>
        <v>0</v>
      </c>
    </row>
    <row r="104" spans="1:10" ht="25.5" x14ac:dyDescent="0.2">
      <c r="A104" s="5" t="s">
        <v>203</v>
      </c>
      <c r="B104" s="6" t="s">
        <v>1013</v>
      </c>
      <c r="C104" s="7">
        <v>43117868</v>
      </c>
      <c r="D104" s="15">
        <v>180763</v>
      </c>
      <c r="E104" s="15">
        <v>35000</v>
      </c>
      <c r="F104" s="15">
        <v>0</v>
      </c>
      <c r="G104" s="15">
        <v>0</v>
      </c>
      <c r="H104" s="15">
        <v>0</v>
      </c>
      <c r="J104" s="16">
        <f t="shared" si="1"/>
        <v>43333631</v>
      </c>
    </row>
    <row r="105" spans="1:10" ht="51" x14ac:dyDescent="0.2">
      <c r="A105" s="2" t="s">
        <v>205</v>
      </c>
      <c r="B105" s="1" t="s">
        <v>1014</v>
      </c>
      <c r="C105" s="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J105" s="16">
        <f t="shared" si="1"/>
        <v>0</v>
      </c>
    </row>
    <row r="106" spans="1:10" ht="51" x14ac:dyDescent="0.2">
      <c r="A106" s="2" t="s">
        <v>207</v>
      </c>
      <c r="B106" s="1" t="s">
        <v>1015</v>
      </c>
      <c r="C106" s="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J106" s="16">
        <f t="shared" si="1"/>
        <v>0</v>
      </c>
    </row>
    <row r="107" spans="1:10" ht="51" x14ac:dyDescent="0.2">
      <c r="A107" s="2" t="s">
        <v>209</v>
      </c>
      <c r="B107" s="1" t="s">
        <v>1016</v>
      </c>
      <c r="C107" s="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J107" s="16">
        <f t="shared" si="1"/>
        <v>0</v>
      </c>
    </row>
    <row r="108" spans="1:10" ht="51" x14ac:dyDescent="0.2">
      <c r="A108" s="2" t="s">
        <v>211</v>
      </c>
      <c r="B108" s="1" t="s">
        <v>1017</v>
      </c>
      <c r="C108" s="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J108" s="16">
        <f t="shared" si="1"/>
        <v>0</v>
      </c>
    </row>
    <row r="109" spans="1:10" ht="38.25" x14ac:dyDescent="0.2">
      <c r="A109" s="2" t="s">
        <v>213</v>
      </c>
      <c r="B109" s="1" t="s">
        <v>1018</v>
      </c>
      <c r="C109" s="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J109" s="16">
        <f t="shared" si="1"/>
        <v>0</v>
      </c>
    </row>
    <row r="110" spans="1:10" ht="25.5" x14ac:dyDescent="0.2">
      <c r="A110" s="2" t="s">
        <v>215</v>
      </c>
      <c r="B110" s="1" t="s">
        <v>1019</v>
      </c>
      <c r="C110" s="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J110" s="16">
        <f t="shared" si="1"/>
        <v>0</v>
      </c>
    </row>
    <row r="111" spans="1:10" ht="38.25" x14ac:dyDescent="0.2">
      <c r="A111" s="2" t="s">
        <v>217</v>
      </c>
      <c r="B111" s="1" t="s">
        <v>1020</v>
      </c>
      <c r="C111" s="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J111" s="16">
        <f t="shared" si="1"/>
        <v>0</v>
      </c>
    </row>
    <row r="112" spans="1:10" ht="38.25" x14ac:dyDescent="0.2">
      <c r="A112" s="2" t="s">
        <v>219</v>
      </c>
      <c r="B112" s="1" t="s">
        <v>1021</v>
      </c>
      <c r="C112" s="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J112" s="16">
        <f t="shared" si="1"/>
        <v>0</v>
      </c>
    </row>
    <row r="113" spans="1:10" ht="25.5" x14ac:dyDescent="0.2">
      <c r="A113" s="2" t="s">
        <v>221</v>
      </c>
      <c r="B113" s="1" t="s">
        <v>1022</v>
      </c>
      <c r="C113" s="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J113" s="16">
        <f t="shared" si="1"/>
        <v>0</v>
      </c>
    </row>
    <row r="114" spans="1:10" ht="38.25" x14ac:dyDescent="0.2">
      <c r="A114" s="2" t="s">
        <v>223</v>
      </c>
      <c r="B114" s="1" t="s">
        <v>1023</v>
      </c>
      <c r="C114" s="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J114" s="16">
        <f t="shared" si="1"/>
        <v>0</v>
      </c>
    </row>
    <row r="115" spans="1:10" ht="38.25" x14ac:dyDescent="0.2">
      <c r="A115" s="2" t="s">
        <v>225</v>
      </c>
      <c r="B115" s="1" t="s">
        <v>1024</v>
      </c>
      <c r="C115" s="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J115" s="16">
        <f t="shared" si="1"/>
        <v>0</v>
      </c>
    </row>
    <row r="116" spans="1:10" ht="38.25" x14ac:dyDescent="0.2">
      <c r="A116" s="2" t="s">
        <v>227</v>
      </c>
      <c r="B116" s="1" t="s">
        <v>1025</v>
      </c>
      <c r="C116" s="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J116" s="16">
        <f t="shared" si="1"/>
        <v>0</v>
      </c>
    </row>
    <row r="117" spans="1:10" ht="51" x14ac:dyDescent="0.2">
      <c r="A117" s="2" t="s">
        <v>229</v>
      </c>
      <c r="B117" s="1" t="s">
        <v>1026</v>
      </c>
      <c r="C117" s="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J117" s="16">
        <f t="shared" si="1"/>
        <v>0</v>
      </c>
    </row>
    <row r="118" spans="1:10" ht="25.5" x14ac:dyDescent="0.2">
      <c r="A118" s="2" t="s">
        <v>231</v>
      </c>
      <c r="B118" s="1" t="s">
        <v>1027</v>
      </c>
      <c r="C118" s="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J118" s="16">
        <f t="shared" si="1"/>
        <v>0</v>
      </c>
    </row>
    <row r="119" spans="1:10" ht="25.5" x14ac:dyDescent="0.2">
      <c r="A119" s="2" t="s">
        <v>233</v>
      </c>
      <c r="B119" s="1" t="s">
        <v>1028</v>
      </c>
      <c r="C119" s="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J119" s="16">
        <f t="shared" si="1"/>
        <v>0</v>
      </c>
    </row>
    <row r="120" spans="1:10" ht="38.25" x14ac:dyDescent="0.2">
      <c r="A120" s="2" t="s">
        <v>235</v>
      </c>
      <c r="B120" s="1" t="s">
        <v>1029</v>
      </c>
      <c r="C120" s="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J120" s="16">
        <f t="shared" si="1"/>
        <v>0</v>
      </c>
    </row>
    <row r="121" spans="1:10" ht="38.25" x14ac:dyDescent="0.2">
      <c r="A121" s="2" t="s">
        <v>237</v>
      </c>
      <c r="B121" s="1" t="s">
        <v>1030</v>
      </c>
      <c r="C121" s="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J121" s="16">
        <f t="shared" si="1"/>
        <v>0</v>
      </c>
    </row>
    <row r="122" spans="1:10" ht="38.25" x14ac:dyDescent="0.2">
      <c r="A122" s="2" t="s">
        <v>239</v>
      </c>
      <c r="B122" s="1" t="s">
        <v>1031</v>
      </c>
      <c r="C122" s="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J122" s="16">
        <f t="shared" si="1"/>
        <v>0</v>
      </c>
    </row>
    <row r="123" spans="1:10" ht="38.25" x14ac:dyDescent="0.2">
      <c r="A123" s="2" t="s">
        <v>241</v>
      </c>
      <c r="B123" s="1" t="s">
        <v>1032</v>
      </c>
      <c r="C123" s="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J123" s="16">
        <f t="shared" si="1"/>
        <v>0</v>
      </c>
    </row>
    <row r="124" spans="1:10" ht="38.25" x14ac:dyDescent="0.2">
      <c r="A124" s="2" t="s">
        <v>243</v>
      </c>
      <c r="B124" s="1" t="s">
        <v>1033</v>
      </c>
      <c r="C124" s="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J124" s="16">
        <f t="shared" si="1"/>
        <v>0</v>
      </c>
    </row>
    <row r="125" spans="1:10" ht="38.25" x14ac:dyDescent="0.2">
      <c r="A125" s="2" t="s">
        <v>245</v>
      </c>
      <c r="B125" s="1" t="s">
        <v>1034</v>
      </c>
      <c r="C125" s="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J125" s="16">
        <f t="shared" si="1"/>
        <v>0</v>
      </c>
    </row>
    <row r="126" spans="1:10" ht="38.25" x14ac:dyDescent="0.2">
      <c r="A126" s="2" t="s">
        <v>247</v>
      </c>
      <c r="B126" s="1" t="s">
        <v>1035</v>
      </c>
      <c r="C126" s="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J126" s="16">
        <f t="shared" si="1"/>
        <v>0</v>
      </c>
    </row>
    <row r="127" spans="1:10" ht="38.25" x14ac:dyDescent="0.2">
      <c r="A127" s="2" t="s">
        <v>249</v>
      </c>
      <c r="B127" s="1" t="s">
        <v>1036</v>
      </c>
      <c r="C127" s="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J127" s="16">
        <f t="shared" si="1"/>
        <v>0</v>
      </c>
    </row>
    <row r="128" spans="1:10" ht="38.25" x14ac:dyDescent="0.2">
      <c r="A128" s="2" t="s">
        <v>251</v>
      </c>
      <c r="B128" s="1" t="s">
        <v>1037</v>
      </c>
      <c r="C128" s="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J128" s="16">
        <f t="shared" si="1"/>
        <v>0</v>
      </c>
    </row>
    <row r="129" spans="1:10" ht="38.25" x14ac:dyDescent="0.2">
      <c r="A129" s="2" t="s">
        <v>253</v>
      </c>
      <c r="B129" s="1" t="s">
        <v>1038</v>
      </c>
      <c r="C129" s="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J129" s="16">
        <f t="shared" si="1"/>
        <v>0</v>
      </c>
    </row>
    <row r="130" spans="1:10" ht="38.25" x14ac:dyDescent="0.2">
      <c r="A130" s="2" t="s">
        <v>255</v>
      </c>
      <c r="B130" s="1" t="s">
        <v>1039</v>
      </c>
      <c r="C130" s="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J130" s="16">
        <f t="shared" si="1"/>
        <v>0</v>
      </c>
    </row>
    <row r="131" spans="1:10" ht="38.25" x14ac:dyDescent="0.2">
      <c r="A131" s="2" t="s">
        <v>257</v>
      </c>
      <c r="B131" s="1" t="s">
        <v>1040</v>
      </c>
      <c r="C131" s="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J131" s="16">
        <f t="shared" si="1"/>
        <v>0</v>
      </c>
    </row>
    <row r="132" spans="1:10" ht="38.25" x14ac:dyDescent="0.2">
      <c r="A132" s="2" t="s">
        <v>259</v>
      </c>
      <c r="B132" s="1" t="s">
        <v>1041</v>
      </c>
      <c r="C132" s="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J132" s="16">
        <f t="shared" si="1"/>
        <v>0</v>
      </c>
    </row>
    <row r="133" spans="1:10" ht="51" x14ac:dyDescent="0.2">
      <c r="A133" s="2" t="s">
        <v>261</v>
      </c>
      <c r="B133" s="1" t="s">
        <v>1042</v>
      </c>
      <c r="C133" s="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J133" s="16">
        <f t="shared" ref="J133:J196" si="2">+C133+D133+E133+F133+G133+H133</f>
        <v>0</v>
      </c>
    </row>
    <row r="134" spans="1:10" ht="63.75" x14ac:dyDescent="0.2">
      <c r="A134" s="2" t="s">
        <v>263</v>
      </c>
      <c r="B134" s="1" t="s">
        <v>1043</v>
      </c>
      <c r="C134" s="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J134" s="16">
        <f t="shared" si="2"/>
        <v>0</v>
      </c>
    </row>
    <row r="135" spans="1:10" ht="51" x14ac:dyDescent="0.2">
      <c r="A135" s="2" t="s">
        <v>265</v>
      </c>
      <c r="B135" s="1" t="s">
        <v>1044</v>
      </c>
      <c r="C135" s="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J135" s="16">
        <f t="shared" si="2"/>
        <v>0</v>
      </c>
    </row>
    <row r="136" spans="1:10" ht="38.25" x14ac:dyDescent="0.2">
      <c r="A136" s="2" t="s">
        <v>267</v>
      </c>
      <c r="B136" s="1" t="s">
        <v>1045</v>
      </c>
      <c r="C136" s="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J136" s="16">
        <f t="shared" si="2"/>
        <v>0</v>
      </c>
    </row>
    <row r="137" spans="1:10" ht="51" x14ac:dyDescent="0.2">
      <c r="A137" s="2" t="s">
        <v>269</v>
      </c>
      <c r="B137" s="1" t="s">
        <v>1046</v>
      </c>
      <c r="C137" s="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J137" s="16">
        <f t="shared" si="2"/>
        <v>0</v>
      </c>
    </row>
    <row r="138" spans="1:10" ht="63.75" x14ac:dyDescent="0.2">
      <c r="A138" s="2" t="s">
        <v>271</v>
      </c>
      <c r="B138" s="1" t="s">
        <v>1047</v>
      </c>
      <c r="C138" s="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J138" s="16">
        <f t="shared" si="2"/>
        <v>0</v>
      </c>
    </row>
    <row r="139" spans="1:10" ht="51" x14ac:dyDescent="0.2">
      <c r="A139" s="2" t="s">
        <v>273</v>
      </c>
      <c r="B139" s="1" t="s">
        <v>1048</v>
      </c>
      <c r="C139" s="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J139" s="16">
        <f t="shared" si="2"/>
        <v>0</v>
      </c>
    </row>
    <row r="140" spans="1:10" ht="38.25" x14ac:dyDescent="0.2">
      <c r="A140" s="2" t="s">
        <v>275</v>
      </c>
      <c r="B140" s="1" t="s">
        <v>1049</v>
      </c>
      <c r="C140" s="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J140" s="16">
        <f t="shared" si="2"/>
        <v>0</v>
      </c>
    </row>
    <row r="141" spans="1:10" ht="38.25" x14ac:dyDescent="0.2">
      <c r="A141" s="2" t="s">
        <v>277</v>
      </c>
      <c r="B141" s="1" t="s">
        <v>1050</v>
      </c>
      <c r="C141" s="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J141" s="16">
        <f t="shared" si="2"/>
        <v>0</v>
      </c>
    </row>
    <row r="142" spans="1:10" ht="38.25" x14ac:dyDescent="0.2">
      <c r="A142" s="2" t="s">
        <v>279</v>
      </c>
      <c r="B142" s="1" t="s">
        <v>1051</v>
      </c>
      <c r="C142" s="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J142" s="16">
        <f t="shared" si="2"/>
        <v>0</v>
      </c>
    </row>
    <row r="143" spans="1:10" ht="38.25" x14ac:dyDescent="0.2">
      <c r="A143" s="2" t="s">
        <v>281</v>
      </c>
      <c r="B143" s="1" t="s">
        <v>1052</v>
      </c>
      <c r="C143" s="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J143" s="16">
        <f t="shared" si="2"/>
        <v>0</v>
      </c>
    </row>
    <row r="144" spans="1:10" ht="38.25" x14ac:dyDescent="0.2">
      <c r="A144" s="2" t="s">
        <v>283</v>
      </c>
      <c r="B144" s="1" t="s">
        <v>1053</v>
      </c>
      <c r="C144" s="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J144" s="16">
        <f t="shared" si="2"/>
        <v>0</v>
      </c>
    </row>
    <row r="145" spans="1:10" ht="25.5" x14ac:dyDescent="0.2">
      <c r="A145" s="5" t="s">
        <v>285</v>
      </c>
      <c r="B145" s="6" t="s">
        <v>1054</v>
      </c>
      <c r="C145" s="7">
        <v>0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J145" s="16">
        <f t="shared" si="2"/>
        <v>0</v>
      </c>
    </row>
    <row r="146" spans="1:10" x14ac:dyDescent="0.2">
      <c r="A146" s="2" t="s">
        <v>287</v>
      </c>
      <c r="B146" s="1" t="s">
        <v>1055</v>
      </c>
      <c r="C146" s="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J146" s="16">
        <f t="shared" si="2"/>
        <v>0</v>
      </c>
    </row>
    <row r="147" spans="1:10" ht="25.5" x14ac:dyDescent="0.2">
      <c r="A147" s="2" t="s">
        <v>289</v>
      </c>
      <c r="B147" s="1" t="s">
        <v>1056</v>
      </c>
      <c r="C147" s="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J147" s="16">
        <f t="shared" si="2"/>
        <v>0</v>
      </c>
    </row>
    <row r="148" spans="1:10" ht="25.5" x14ac:dyDescent="0.2">
      <c r="A148" s="2" t="s">
        <v>291</v>
      </c>
      <c r="B148" s="1" t="s">
        <v>1057</v>
      </c>
      <c r="C148" s="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J148" s="16">
        <f t="shared" si="2"/>
        <v>0</v>
      </c>
    </row>
    <row r="149" spans="1:10" x14ac:dyDescent="0.2">
      <c r="A149" s="2" t="s">
        <v>293</v>
      </c>
      <c r="B149" s="1" t="s">
        <v>1058</v>
      </c>
      <c r="C149" s="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J149" s="16">
        <f t="shared" si="2"/>
        <v>0</v>
      </c>
    </row>
    <row r="150" spans="1:10" ht="25.5" x14ac:dyDescent="0.2">
      <c r="A150" s="2" t="s">
        <v>295</v>
      </c>
      <c r="B150" s="1" t="s">
        <v>1059</v>
      </c>
      <c r="C150" s="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J150" s="16">
        <f t="shared" si="2"/>
        <v>0</v>
      </c>
    </row>
    <row r="151" spans="1:10" ht="25.5" x14ac:dyDescent="0.2">
      <c r="A151" s="2" t="s">
        <v>297</v>
      </c>
      <c r="B151" s="1" t="s">
        <v>1060</v>
      </c>
      <c r="C151" s="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J151" s="16">
        <f t="shared" si="2"/>
        <v>0</v>
      </c>
    </row>
    <row r="152" spans="1:10" ht="25.5" x14ac:dyDescent="0.2">
      <c r="A152" s="2" t="s">
        <v>299</v>
      </c>
      <c r="B152" s="1" t="s">
        <v>1061</v>
      </c>
      <c r="C152" s="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J152" s="16">
        <f t="shared" si="2"/>
        <v>0</v>
      </c>
    </row>
    <row r="153" spans="1:10" ht="25.5" x14ac:dyDescent="0.2">
      <c r="A153" s="2" t="s">
        <v>301</v>
      </c>
      <c r="B153" s="1" t="s">
        <v>1062</v>
      </c>
      <c r="C153" s="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J153" s="16">
        <f t="shared" si="2"/>
        <v>0</v>
      </c>
    </row>
    <row r="154" spans="1:10" ht="25.5" x14ac:dyDescent="0.2">
      <c r="A154" s="2" t="s">
        <v>303</v>
      </c>
      <c r="B154" s="1" t="s">
        <v>1063</v>
      </c>
      <c r="C154" s="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J154" s="16">
        <f t="shared" si="2"/>
        <v>0</v>
      </c>
    </row>
    <row r="155" spans="1:10" x14ac:dyDescent="0.2">
      <c r="A155" s="2" t="s">
        <v>305</v>
      </c>
      <c r="B155" s="1" t="s">
        <v>1064</v>
      </c>
      <c r="C155" s="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J155" s="16">
        <f t="shared" si="2"/>
        <v>0</v>
      </c>
    </row>
    <row r="156" spans="1:10" ht="38.25" x14ac:dyDescent="0.2">
      <c r="A156" s="2" t="s">
        <v>307</v>
      </c>
      <c r="B156" s="1" t="s">
        <v>1065</v>
      </c>
      <c r="C156" s="46">
        <v>544271094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J156" s="50">
        <f t="shared" si="2"/>
        <v>544271094</v>
      </c>
    </row>
    <row r="157" spans="1:10" ht="38.25" x14ac:dyDescent="0.2">
      <c r="A157" s="2" t="s">
        <v>309</v>
      </c>
      <c r="B157" s="1" t="s">
        <v>1066</v>
      </c>
      <c r="C157" s="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J157" s="16">
        <f t="shared" si="2"/>
        <v>0</v>
      </c>
    </row>
    <row r="158" spans="1:10" ht="38.25" x14ac:dyDescent="0.2">
      <c r="A158" s="2" t="s">
        <v>311</v>
      </c>
      <c r="B158" s="1" t="s">
        <v>1067</v>
      </c>
      <c r="C158" s="4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J158" s="16">
        <f t="shared" si="2"/>
        <v>0</v>
      </c>
    </row>
    <row r="159" spans="1:10" ht="25.5" x14ac:dyDescent="0.2">
      <c r="A159" s="2" t="s">
        <v>313</v>
      </c>
      <c r="B159" s="1" t="s">
        <v>1068</v>
      </c>
      <c r="C159" s="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J159" s="16">
        <f t="shared" si="2"/>
        <v>0</v>
      </c>
    </row>
    <row r="160" spans="1:10" ht="25.5" x14ac:dyDescent="0.2">
      <c r="A160" s="2" t="s">
        <v>315</v>
      </c>
      <c r="B160" s="1" t="s">
        <v>1069</v>
      </c>
      <c r="C160" s="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J160" s="16">
        <f t="shared" si="2"/>
        <v>0</v>
      </c>
    </row>
    <row r="161" spans="1:10" ht="25.5" x14ac:dyDescent="0.2">
      <c r="A161" s="5" t="s">
        <v>317</v>
      </c>
      <c r="B161" s="6" t="s">
        <v>1070</v>
      </c>
      <c r="C161" s="7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J161" s="16">
        <f t="shared" si="2"/>
        <v>0</v>
      </c>
    </row>
    <row r="162" spans="1:10" x14ac:dyDescent="0.2">
      <c r="A162" s="5" t="s">
        <v>319</v>
      </c>
      <c r="B162" s="6" t="s">
        <v>1071</v>
      </c>
      <c r="C162" s="7">
        <v>43117868</v>
      </c>
      <c r="D162" s="15">
        <v>180763</v>
      </c>
      <c r="E162" s="15">
        <v>35000</v>
      </c>
      <c r="F162" s="15">
        <v>0</v>
      </c>
      <c r="G162" s="15">
        <v>0</v>
      </c>
      <c r="H162" s="15">
        <v>0</v>
      </c>
      <c r="J162" s="16">
        <f t="shared" si="2"/>
        <v>43333631</v>
      </c>
    </row>
    <row r="163" spans="1:10" ht="25.5" x14ac:dyDescent="0.2">
      <c r="A163" s="2" t="s">
        <v>321</v>
      </c>
      <c r="B163" s="1" t="s">
        <v>1072</v>
      </c>
      <c r="C163" s="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J163" s="16">
        <f t="shared" si="2"/>
        <v>0</v>
      </c>
    </row>
    <row r="164" spans="1:10" ht="25.5" x14ac:dyDescent="0.2">
      <c r="A164" s="2" t="s">
        <v>323</v>
      </c>
      <c r="B164" s="1" t="s">
        <v>1073</v>
      </c>
      <c r="C164" s="16">
        <v>16374771</v>
      </c>
      <c r="D164" s="16">
        <v>0</v>
      </c>
      <c r="E164" s="16">
        <v>23876155</v>
      </c>
      <c r="F164" s="16">
        <v>1134001</v>
      </c>
      <c r="G164" s="16">
        <v>78123</v>
      </c>
      <c r="H164" s="16">
        <v>2845</v>
      </c>
      <c r="J164" s="16">
        <f t="shared" si="2"/>
        <v>41465895</v>
      </c>
    </row>
    <row r="165" spans="1:10" ht="38.25" x14ac:dyDescent="0.2">
      <c r="A165" s="2" t="s">
        <v>325</v>
      </c>
      <c r="B165" s="1" t="s">
        <v>1074</v>
      </c>
      <c r="C165" s="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J165" s="16">
        <f t="shared" si="2"/>
        <v>0</v>
      </c>
    </row>
    <row r="166" spans="1:10" ht="25.5" x14ac:dyDescent="0.2">
      <c r="A166" s="2" t="s">
        <v>327</v>
      </c>
      <c r="B166" s="1" t="s">
        <v>1075</v>
      </c>
      <c r="C166" s="16">
        <v>1242163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J166" s="16">
        <f t="shared" si="2"/>
        <v>1242163</v>
      </c>
    </row>
    <row r="167" spans="1:10" ht="25.5" x14ac:dyDescent="0.2">
      <c r="A167" s="5" t="s">
        <v>329</v>
      </c>
      <c r="B167" s="6" t="s">
        <v>1076</v>
      </c>
      <c r="C167" s="7">
        <v>17616934</v>
      </c>
      <c r="D167" s="15">
        <v>0</v>
      </c>
      <c r="E167" s="15">
        <v>23876155</v>
      </c>
      <c r="F167" s="15">
        <v>1134001</v>
      </c>
      <c r="G167" s="15">
        <v>78123</v>
      </c>
      <c r="H167" s="15">
        <v>2845</v>
      </c>
      <c r="J167" s="17">
        <f t="shared" si="2"/>
        <v>42708058</v>
      </c>
    </row>
    <row r="168" spans="1:10" ht="25.5" x14ac:dyDescent="0.2">
      <c r="A168" s="2" t="s">
        <v>331</v>
      </c>
      <c r="B168" s="1" t="s">
        <v>1077</v>
      </c>
      <c r="C168" s="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J168" s="16">
        <f t="shared" si="2"/>
        <v>0</v>
      </c>
    </row>
    <row r="169" spans="1:10" x14ac:dyDescent="0.2">
      <c r="A169" s="2" t="s">
        <v>333</v>
      </c>
      <c r="B169" s="1" t="s">
        <v>1078</v>
      </c>
      <c r="C169" s="4">
        <v>-8819403</v>
      </c>
      <c r="D169" s="14">
        <v>-687284</v>
      </c>
      <c r="E169" s="14">
        <v>-2889082</v>
      </c>
      <c r="F169" s="14">
        <v>-268897</v>
      </c>
      <c r="G169" s="14">
        <v>-370530</v>
      </c>
      <c r="H169" s="14">
        <v>-8679</v>
      </c>
      <c r="J169" s="16">
        <f t="shared" si="2"/>
        <v>-13043875</v>
      </c>
    </row>
    <row r="170" spans="1:10" ht="25.5" x14ac:dyDescent="0.2">
      <c r="A170" s="5" t="s">
        <v>335</v>
      </c>
      <c r="B170" s="6" t="s">
        <v>1079</v>
      </c>
      <c r="C170" s="7">
        <v>-8819403</v>
      </c>
      <c r="D170" s="15">
        <v>-687284</v>
      </c>
      <c r="E170" s="15">
        <v>-2889082</v>
      </c>
      <c r="F170" s="15">
        <v>-268897</v>
      </c>
      <c r="G170" s="15">
        <v>-370530</v>
      </c>
      <c r="H170" s="15">
        <v>-8679</v>
      </c>
      <c r="J170" s="16">
        <f t="shared" si="2"/>
        <v>-13043875</v>
      </c>
    </row>
    <row r="171" spans="1:10" ht="25.5" x14ac:dyDescent="0.2">
      <c r="A171" s="2" t="s">
        <v>337</v>
      </c>
      <c r="B171" s="1" t="s">
        <v>1080</v>
      </c>
      <c r="C171" s="4">
        <v>0</v>
      </c>
      <c r="D171" s="14">
        <v>2236947</v>
      </c>
      <c r="E171" s="14">
        <v>3961548</v>
      </c>
      <c r="F171" s="14">
        <v>0</v>
      </c>
      <c r="G171" s="14">
        <v>0</v>
      </c>
      <c r="H171" s="14">
        <v>0</v>
      </c>
      <c r="J171" s="16">
        <f t="shared" si="2"/>
        <v>6198495</v>
      </c>
    </row>
    <row r="172" spans="1:10" ht="38.25" x14ac:dyDescent="0.2">
      <c r="A172" s="2" t="s">
        <v>339</v>
      </c>
      <c r="B172" s="1" t="s">
        <v>1081</v>
      </c>
      <c r="C172" s="4">
        <v>0</v>
      </c>
      <c r="D172" s="14">
        <v>4135350</v>
      </c>
      <c r="E172" s="14">
        <v>7223877</v>
      </c>
      <c r="F172" s="14">
        <v>1948000</v>
      </c>
      <c r="G172" s="14">
        <v>1487835</v>
      </c>
      <c r="H172" s="14">
        <v>1395721</v>
      </c>
      <c r="J172" s="16">
        <f t="shared" si="2"/>
        <v>16190783</v>
      </c>
    </row>
    <row r="173" spans="1:10" ht="25.5" x14ac:dyDescent="0.2">
      <c r="A173" s="5" t="s">
        <v>341</v>
      </c>
      <c r="B173" s="6" t="s">
        <v>1082</v>
      </c>
      <c r="C173" s="7">
        <v>0</v>
      </c>
      <c r="D173" s="17">
        <v>6372297</v>
      </c>
      <c r="E173" s="17">
        <v>11185425</v>
      </c>
      <c r="F173" s="17">
        <v>1948000</v>
      </c>
      <c r="G173" s="17">
        <v>1487835</v>
      </c>
      <c r="H173" s="17">
        <v>1395721</v>
      </c>
      <c r="J173" s="17">
        <f t="shared" si="2"/>
        <v>22389278</v>
      </c>
    </row>
    <row r="174" spans="1:10" ht="25.5" x14ac:dyDescent="0.2">
      <c r="A174" s="5" t="s">
        <v>343</v>
      </c>
      <c r="B174" s="6" t="s">
        <v>1083</v>
      </c>
      <c r="C174" s="7">
        <v>8797531</v>
      </c>
      <c r="D174" s="17">
        <v>5685013</v>
      </c>
      <c r="E174" s="17">
        <v>32172498</v>
      </c>
      <c r="F174" s="17">
        <v>2813104</v>
      </c>
      <c r="G174" s="17">
        <v>1195428</v>
      </c>
      <c r="H174" s="17">
        <v>1389887</v>
      </c>
      <c r="J174" s="17">
        <f t="shared" si="2"/>
        <v>52053461</v>
      </c>
    </row>
    <row r="175" spans="1:10" ht="25.5" x14ac:dyDescent="0.2">
      <c r="A175" s="2" t="s">
        <v>345</v>
      </c>
      <c r="B175" s="1" t="s">
        <v>1084</v>
      </c>
      <c r="C175" s="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J175" s="16">
        <f t="shared" si="2"/>
        <v>0</v>
      </c>
    </row>
    <row r="176" spans="1:10" ht="25.5" x14ac:dyDescent="0.2">
      <c r="A176" s="2" t="s">
        <v>347</v>
      </c>
      <c r="B176" s="1" t="s">
        <v>1085</v>
      </c>
      <c r="C176" s="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J176" s="16">
        <f t="shared" si="2"/>
        <v>0</v>
      </c>
    </row>
    <row r="177" spans="1:10" x14ac:dyDescent="0.2">
      <c r="A177" s="2" t="s">
        <v>349</v>
      </c>
      <c r="B177" s="1" t="s">
        <v>1086</v>
      </c>
      <c r="C177" s="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J177" s="16">
        <f t="shared" si="2"/>
        <v>0</v>
      </c>
    </row>
    <row r="178" spans="1:10" ht="25.5" x14ac:dyDescent="0.2">
      <c r="A178" s="5" t="s">
        <v>351</v>
      </c>
      <c r="B178" s="6" t="s">
        <v>1087</v>
      </c>
      <c r="C178" s="7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J178" s="16">
        <f t="shared" si="2"/>
        <v>0</v>
      </c>
    </row>
    <row r="179" spans="1:10" x14ac:dyDescent="0.2">
      <c r="A179" s="5" t="s">
        <v>353</v>
      </c>
      <c r="B179" s="6" t="s">
        <v>1088</v>
      </c>
      <c r="C179" s="47">
        <f>15817898348+544271094</f>
        <v>16362169442</v>
      </c>
      <c r="D179" s="15">
        <v>7109622</v>
      </c>
      <c r="E179" s="15">
        <v>34319573</v>
      </c>
      <c r="F179" s="15">
        <v>6002562</v>
      </c>
      <c r="G179" s="15">
        <v>7727098</v>
      </c>
      <c r="H179" s="15">
        <v>4258797</v>
      </c>
      <c r="J179" s="49">
        <f t="shared" si="2"/>
        <v>16421587094</v>
      </c>
    </row>
    <row r="180" spans="1:10" x14ac:dyDescent="0.2">
      <c r="A180" s="2" t="s">
        <v>355</v>
      </c>
      <c r="B180" s="1" t="s">
        <v>1089</v>
      </c>
      <c r="C180" s="4">
        <v>15833377000</v>
      </c>
      <c r="D180" s="14">
        <v>21787978</v>
      </c>
      <c r="E180" s="14">
        <v>35250358</v>
      </c>
      <c r="F180" s="14">
        <v>0</v>
      </c>
      <c r="G180" s="14">
        <v>8145331</v>
      </c>
      <c r="H180" s="14">
        <v>0</v>
      </c>
      <c r="J180" s="16">
        <f t="shared" si="2"/>
        <v>15898560667</v>
      </c>
    </row>
    <row r="181" spans="1:10" x14ac:dyDescent="0.2">
      <c r="A181" s="2" t="s">
        <v>357</v>
      </c>
      <c r="B181" s="1" t="s">
        <v>1090</v>
      </c>
      <c r="C181" s="46">
        <f>-528272050+544271094</f>
        <v>15999044</v>
      </c>
      <c r="D181" s="14">
        <v>0</v>
      </c>
      <c r="E181" s="14">
        <v>0</v>
      </c>
      <c r="F181" s="14">
        <v>0</v>
      </c>
      <c r="G181" s="14">
        <v>-24290</v>
      </c>
      <c r="H181" s="14">
        <v>2976682</v>
      </c>
      <c r="J181" s="50">
        <f t="shared" si="2"/>
        <v>18951436</v>
      </c>
    </row>
    <row r="182" spans="1:10" ht="25.5" x14ac:dyDescent="0.2">
      <c r="A182" s="2" t="s">
        <v>359</v>
      </c>
      <c r="B182" s="1" t="s">
        <v>1091</v>
      </c>
      <c r="C182" s="4">
        <v>0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J182" s="16">
        <f t="shared" si="2"/>
        <v>0</v>
      </c>
    </row>
    <row r="183" spans="1:10" ht="38.25" x14ac:dyDescent="0.2">
      <c r="A183" s="2" t="s">
        <v>361</v>
      </c>
      <c r="B183" s="1" t="s">
        <v>1092</v>
      </c>
      <c r="C183" s="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J183" s="16">
        <f t="shared" si="2"/>
        <v>0</v>
      </c>
    </row>
    <row r="184" spans="1:10" ht="25.5" x14ac:dyDescent="0.2">
      <c r="A184" s="2" t="s">
        <v>363</v>
      </c>
      <c r="B184" s="1" t="s">
        <v>1093</v>
      </c>
      <c r="C184" s="16">
        <v>302464560</v>
      </c>
      <c r="D184" s="16">
        <v>2200991</v>
      </c>
      <c r="E184" s="16">
        <v>918294</v>
      </c>
      <c r="F184" s="16">
        <v>0</v>
      </c>
      <c r="G184" s="16">
        <v>546146</v>
      </c>
      <c r="H184" s="16">
        <v>0</v>
      </c>
      <c r="J184" s="16">
        <f t="shared" si="2"/>
        <v>306129991</v>
      </c>
    </row>
    <row r="185" spans="1:10" ht="25.5" x14ac:dyDescent="0.2">
      <c r="A185" s="5" t="s">
        <v>365</v>
      </c>
      <c r="B185" s="6" t="s">
        <v>1094</v>
      </c>
      <c r="C185" s="17">
        <v>302464560</v>
      </c>
      <c r="D185" s="17">
        <v>2200991</v>
      </c>
      <c r="E185" s="17">
        <v>918294</v>
      </c>
      <c r="F185" s="17">
        <v>0</v>
      </c>
      <c r="G185" s="17">
        <v>546146</v>
      </c>
      <c r="H185" s="17">
        <v>0</v>
      </c>
      <c r="J185" s="17">
        <f t="shared" si="2"/>
        <v>306129991</v>
      </c>
    </row>
    <row r="186" spans="1:10" x14ac:dyDescent="0.2">
      <c r="A186" s="2" t="s">
        <v>367</v>
      </c>
      <c r="B186" s="1" t="s">
        <v>1095</v>
      </c>
      <c r="C186" s="4">
        <v>-1196316859</v>
      </c>
      <c r="D186" s="14">
        <v>-9823256</v>
      </c>
      <c r="E186" s="14">
        <v>4576281</v>
      </c>
      <c r="F186" s="14">
        <v>4315459</v>
      </c>
      <c r="G186" s="14">
        <v>-779363</v>
      </c>
      <c r="H186" s="14">
        <v>-3189</v>
      </c>
      <c r="J186" s="16">
        <f t="shared" si="2"/>
        <v>-1198030927</v>
      </c>
    </row>
    <row r="187" spans="1:10" x14ac:dyDescent="0.2">
      <c r="A187" s="2" t="s">
        <v>369</v>
      </c>
      <c r="B187" s="1" t="s">
        <v>1096</v>
      </c>
      <c r="C187" s="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J187" s="16">
        <f t="shared" si="2"/>
        <v>0</v>
      </c>
    </row>
    <row r="188" spans="1:10" x14ac:dyDescent="0.2">
      <c r="A188" s="2" t="s">
        <v>371</v>
      </c>
      <c r="B188" s="1" t="s">
        <v>1097</v>
      </c>
      <c r="C188" s="4">
        <v>-22870177</v>
      </c>
      <c r="D188" s="14">
        <v>-7056091</v>
      </c>
      <c r="E188" s="14">
        <v>-6425360</v>
      </c>
      <c r="F188" s="14">
        <v>133379</v>
      </c>
      <c r="G188" s="14">
        <v>-190113</v>
      </c>
      <c r="H188" s="14">
        <v>1285304</v>
      </c>
      <c r="J188" s="16">
        <f t="shared" si="2"/>
        <v>-35123058</v>
      </c>
    </row>
    <row r="189" spans="1:10" x14ac:dyDescent="0.2">
      <c r="A189" s="5" t="s">
        <v>373</v>
      </c>
      <c r="B189" s="6" t="s">
        <v>1098</v>
      </c>
      <c r="C189" s="7">
        <v>14388382474</v>
      </c>
      <c r="D189" s="15">
        <v>7109622</v>
      </c>
      <c r="E189" s="15">
        <v>34319573</v>
      </c>
      <c r="F189" s="15">
        <v>4448838</v>
      </c>
      <c r="G189" s="15">
        <v>7697711</v>
      </c>
      <c r="H189" s="15">
        <v>4258797</v>
      </c>
      <c r="J189" s="17">
        <f t="shared" si="2"/>
        <v>14446217015</v>
      </c>
    </row>
    <row r="190" spans="1:10" ht="25.5" x14ac:dyDescent="0.2">
      <c r="A190" s="2" t="s">
        <v>375</v>
      </c>
      <c r="B190" s="1" t="s">
        <v>1099</v>
      </c>
      <c r="C190" s="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J190" s="16">
        <f t="shared" si="2"/>
        <v>0</v>
      </c>
    </row>
    <row r="191" spans="1:10" ht="38.25" x14ac:dyDescent="0.2">
      <c r="A191" s="2" t="s">
        <v>377</v>
      </c>
      <c r="B191" s="1" t="s">
        <v>1100</v>
      </c>
      <c r="C191" s="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J191" s="16">
        <f t="shared" si="2"/>
        <v>0</v>
      </c>
    </row>
    <row r="192" spans="1:10" ht="25.5" x14ac:dyDescent="0.2">
      <c r="A192" s="2" t="s">
        <v>379</v>
      </c>
      <c r="B192" s="1" t="s">
        <v>1101</v>
      </c>
      <c r="C192" s="40">
        <v>6358769</v>
      </c>
      <c r="D192" s="14">
        <v>0</v>
      </c>
      <c r="E192" s="14">
        <v>0</v>
      </c>
      <c r="F192" s="14">
        <v>0</v>
      </c>
      <c r="G192" s="16">
        <v>29387</v>
      </c>
      <c r="H192" s="14">
        <v>0</v>
      </c>
      <c r="J192" s="16">
        <f t="shared" si="2"/>
        <v>6388156</v>
      </c>
    </row>
    <row r="193" spans="1:10" ht="25.5" x14ac:dyDescent="0.2">
      <c r="A193" s="2" t="s">
        <v>381</v>
      </c>
      <c r="B193" s="1" t="s">
        <v>1102</v>
      </c>
      <c r="C193" s="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J193" s="16">
        <f t="shared" si="2"/>
        <v>0</v>
      </c>
    </row>
    <row r="194" spans="1:10" ht="38.25" x14ac:dyDescent="0.2">
      <c r="A194" s="2" t="s">
        <v>383</v>
      </c>
      <c r="B194" s="1" t="s">
        <v>1103</v>
      </c>
      <c r="C194" s="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J194" s="16">
        <f t="shared" si="2"/>
        <v>0</v>
      </c>
    </row>
    <row r="195" spans="1:10" ht="51" x14ac:dyDescent="0.2">
      <c r="A195" s="2" t="s">
        <v>385</v>
      </c>
      <c r="B195" s="1" t="s">
        <v>1104</v>
      </c>
      <c r="C195" s="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J195" s="16">
        <f t="shared" si="2"/>
        <v>0</v>
      </c>
    </row>
    <row r="196" spans="1:10" ht="38.25" x14ac:dyDescent="0.2">
      <c r="A196" s="2" t="s">
        <v>387</v>
      </c>
      <c r="B196" s="1" t="s">
        <v>1105</v>
      </c>
      <c r="C196" s="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J196" s="16">
        <f t="shared" si="2"/>
        <v>0</v>
      </c>
    </row>
    <row r="197" spans="1:10" ht="25.5" x14ac:dyDescent="0.2">
      <c r="A197" s="2" t="s">
        <v>389</v>
      </c>
      <c r="B197" s="1" t="s">
        <v>1106</v>
      </c>
      <c r="C197" s="40">
        <v>40640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J197" s="16">
        <f t="shared" ref="J197:J257" si="3">+C197+D197+E197+F197+G197+H197</f>
        <v>40640</v>
      </c>
    </row>
    <row r="198" spans="1:10" ht="25.5" x14ac:dyDescent="0.2">
      <c r="A198" s="2" t="s">
        <v>391</v>
      </c>
      <c r="B198" s="1" t="s">
        <v>1107</v>
      </c>
      <c r="C198" s="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J198" s="16">
        <f t="shared" si="3"/>
        <v>0</v>
      </c>
    </row>
    <row r="199" spans="1:10" ht="38.25" x14ac:dyDescent="0.2">
      <c r="A199" s="2" t="s">
        <v>393</v>
      </c>
      <c r="B199" s="1" t="s">
        <v>1108</v>
      </c>
      <c r="C199" s="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J199" s="16">
        <f t="shared" si="3"/>
        <v>0</v>
      </c>
    </row>
    <row r="200" spans="1:10" ht="51" x14ac:dyDescent="0.2">
      <c r="A200" s="2" t="s">
        <v>395</v>
      </c>
      <c r="B200" s="1" t="s">
        <v>1109</v>
      </c>
      <c r="C200" s="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J200" s="16">
        <f t="shared" si="3"/>
        <v>0</v>
      </c>
    </row>
    <row r="201" spans="1:10" ht="38.25" x14ac:dyDescent="0.2">
      <c r="A201" s="2" t="s">
        <v>397</v>
      </c>
      <c r="B201" s="1" t="s">
        <v>1110</v>
      </c>
      <c r="C201" s="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J201" s="16">
        <f t="shared" si="3"/>
        <v>0</v>
      </c>
    </row>
    <row r="202" spans="1:10" ht="38.25" x14ac:dyDescent="0.2">
      <c r="A202" s="2" t="s">
        <v>399</v>
      </c>
      <c r="B202" s="1" t="s">
        <v>1111</v>
      </c>
      <c r="C202" s="4">
        <v>0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J202" s="16">
        <f t="shared" si="3"/>
        <v>0</v>
      </c>
    </row>
    <row r="203" spans="1:10" ht="51" x14ac:dyDescent="0.2">
      <c r="A203" s="2" t="s">
        <v>401</v>
      </c>
      <c r="B203" s="1" t="s">
        <v>1112</v>
      </c>
      <c r="C203" s="4">
        <v>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J203" s="16">
        <f t="shared" si="3"/>
        <v>0</v>
      </c>
    </row>
    <row r="204" spans="1:10" ht="51" x14ac:dyDescent="0.2">
      <c r="A204" s="2" t="s">
        <v>403</v>
      </c>
      <c r="B204" s="1" t="s">
        <v>1113</v>
      </c>
      <c r="C204" s="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J204" s="16">
        <f t="shared" si="3"/>
        <v>0</v>
      </c>
    </row>
    <row r="205" spans="1:10" ht="25.5" x14ac:dyDescent="0.2">
      <c r="A205" s="2" t="s">
        <v>405</v>
      </c>
      <c r="B205" s="1" t="s">
        <v>1114</v>
      </c>
      <c r="C205" s="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J205" s="16">
        <f t="shared" si="3"/>
        <v>0</v>
      </c>
    </row>
    <row r="206" spans="1:10" ht="38.25" x14ac:dyDescent="0.2">
      <c r="A206" s="2" t="s">
        <v>407</v>
      </c>
      <c r="B206" s="1" t="s">
        <v>1115</v>
      </c>
      <c r="C206" s="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J206" s="16">
        <f t="shared" si="3"/>
        <v>0</v>
      </c>
    </row>
    <row r="207" spans="1:10" ht="25.5" x14ac:dyDescent="0.2">
      <c r="A207" s="2" t="s">
        <v>409</v>
      </c>
      <c r="B207" s="1" t="s">
        <v>1116</v>
      </c>
      <c r="C207" s="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J207" s="16">
        <f t="shared" si="3"/>
        <v>0</v>
      </c>
    </row>
    <row r="208" spans="1:10" ht="38.25" x14ac:dyDescent="0.2">
      <c r="A208" s="2" t="s">
        <v>411</v>
      </c>
      <c r="B208" s="1" t="s">
        <v>1117</v>
      </c>
      <c r="C208" s="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J208" s="16">
        <f t="shared" si="3"/>
        <v>0</v>
      </c>
    </row>
    <row r="209" spans="1:10" ht="38.25" x14ac:dyDescent="0.2">
      <c r="A209" s="2" t="s">
        <v>413</v>
      </c>
      <c r="B209" s="1" t="s">
        <v>1118</v>
      </c>
      <c r="C209" s="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J209" s="16">
        <f t="shared" si="3"/>
        <v>0</v>
      </c>
    </row>
    <row r="210" spans="1:10" ht="25.5" x14ac:dyDescent="0.2">
      <c r="A210" s="2" t="s">
        <v>415</v>
      </c>
      <c r="B210" s="1" t="s">
        <v>1119</v>
      </c>
      <c r="C210" s="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J210" s="16">
        <f t="shared" si="3"/>
        <v>0</v>
      </c>
    </row>
    <row r="211" spans="1:10" ht="38.25" x14ac:dyDescent="0.2">
      <c r="A211" s="2" t="s">
        <v>417</v>
      </c>
      <c r="B211" s="1" t="s">
        <v>1120</v>
      </c>
      <c r="C211" s="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J211" s="16">
        <f t="shared" si="3"/>
        <v>0</v>
      </c>
    </row>
    <row r="212" spans="1:10" ht="51" x14ac:dyDescent="0.2">
      <c r="A212" s="2" t="s">
        <v>419</v>
      </c>
      <c r="B212" s="1" t="s">
        <v>1121</v>
      </c>
      <c r="C212" s="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J212" s="16">
        <f t="shared" si="3"/>
        <v>0</v>
      </c>
    </row>
    <row r="213" spans="1:10" ht="38.25" x14ac:dyDescent="0.2">
      <c r="A213" s="2" t="s">
        <v>421</v>
      </c>
      <c r="B213" s="1" t="s">
        <v>1122</v>
      </c>
      <c r="C213" s="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J213" s="16">
        <f t="shared" si="3"/>
        <v>0</v>
      </c>
    </row>
    <row r="214" spans="1:10" ht="25.5" x14ac:dyDescent="0.2">
      <c r="A214" s="2" t="s">
        <v>423</v>
      </c>
      <c r="B214" s="1" t="s">
        <v>1123</v>
      </c>
      <c r="C214" s="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J214" s="16">
        <f t="shared" si="3"/>
        <v>0</v>
      </c>
    </row>
    <row r="215" spans="1:10" ht="25.5" x14ac:dyDescent="0.2">
      <c r="A215" s="5" t="s">
        <v>425</v>
      </c>
      <c r="B215" s="6" t="s">
        <v>1124</v>
      </c>
      <c r="C215" s="42">
        <v>6399409</v>
      </c>
      <c r="D215" s="15">
        <v>0</v>
      </c>
      <c r="E215" s="15">
        <v>0</v>
      </c>
      <c r="F215" s="15">
        <v>0</v>
      </c>
      <c r="G215" s="41">
        <v>29387</v>
      </c>
      <c r="H215" s="15">
        <v>0</v>
      </c>
      <c r="J215" s="17">
        <f t="shared" si="3"/>
        <v>6428796</v>
      </c>
    </row>
    <row r="216" spans="1:10" ht="25.5" x14ac:dyDescent="0.2">
      <c r="A216" s="2" t="s">
        <v>427</v>
      </c>
      <c r="B216" s="1" t="s">
        <v>1125</v>
      </c>
      <c r="C216" s="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J216" s="16">
        <f t="shared" si="3"/>
        <v>0</v>
      </c>
    </row>
    <row r="217" spans="1:10" ht="38.25" x14ac:dyDescent="0.2">
      <c r="A217" s="2" t="s">
        <v>429</v>
      </c>
      <c r="B217" s="1" t="s">
        <v>1126</v>
      </c>
      <c r="C217" s="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J217" s="16">
        <f t="shared" si="3"/>
        <v>0</v>
      </c>
    </row>
    <row r="218" spans="1:10" ht="25.5" x14ac:dyDescent="0.2">
      <c r="A218" s="2" t="s">
        <v>431</v>
      </c>
      <c r="B218" s="1" t="s">
        <v>1127</v>
      </c>
      <c r="C218" s="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J218" s="16">
        <f t="shared" si="3"/>
        <v>0</v>
      </c>
    </row>
    <row r="219" spans="1:10" ht="25.5" x14ac:dyDescent="0.2">
      <c r="A219" s="2" t="s">
        <v>433</v>
      </c>
      <c r="B219" s="1" t="s">
        <v>1128</v>
      </c>
      <c r="C219" s="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J219" s="16">
        <f t="shared" si="3"/>
        <v>0</v>
      </c>
    </row>
    <row r="220" spans="1:10" ht="38.25" x14ac:dyDescent="0.2">
      <c r="A220" s="2" t="s">
        <v>435</v>
      </c>
      <c r="B220" s="1" t="s">
        <v>1129</v>
      </c>
      <c r="C220" s="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J220" s="16">
        <f t="shared" si="3"/>
        <v>0</v>
      </c>
    </row>
    <row r="221" spans="1:10" ht="51" x14ac:dyDescent="0.2">
      <c r="A221" s="2" t="s">
        <v>437</v>
      </c>
      <c r="B221" s="1" t="s">
        <v>1130</v>
      </c>
      <c r="C221" s="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J221" s="16">
        <f t="shared" si="3"/>
        <v>0</v>
      </c>
    </row>
    <row r="222" spans="1:10" ht="38.25" x14ac:dyDescent="0.2">
      <c r="A222" s="2" t="s">
        <v>439</v>
      </c>
      <c r="B222" s="1" t="s">
        <v>1131</v>
      </c>
      <c r="C222" s="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J222" s="16">
        <f t="shared" si="3"/>
        <v>0</v>
      </c>
    </row>
    <row r="223" spans="1:10" ht="25.5" x14ac:dyDescent="0.2">
      <c r="A223" s="2" t="s">
        <v>441</v>
      </c>
      <c r="B223" s="1" t="s">
        <v>1132</v>
      </c>
      <c r="C223" s="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J223" s="16">
        <f t="shared" si="3"/>
        <v>0</v>
      </c>
    </row>
    <row r="224" spans="1:10" ht="25.5" x14ac:dyDescent="0.2">
      <c r="A224" s="2" t="s">
        <v>443</v>
      </c>
      <c r="B224" s="1" t="s">
        <v>1133</v>
      </c>
      <c r="C224" s="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J224" s="16">
        <f t="shared" si="3"/>
        <v>0</v>
      </c>
    </row>
    <row r="225" spans="1:10" ht="38.25" x14ac:dyDescent="0.2">
      <c r="A225" s="2" t="s">
        <v>445</v>
      </c>
      <c r="B225" s="1" t="s">
        <v>1134</v>
      </c>
      <c r="C225" s="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J225" s="16">
        <f t="shared" si="3"/>
        <v>0</v>
      </c>
    </row>
    <row r="226" spans="1:10" ht="51" x14ac:dyDescent="0.2">
      <c r="A226" s="2" t="s">
        <v>447</v>
      </c>
      <c r="B226" s="1" t="s">
        <v>1135</v>
      </c>
      <c r="C226" s="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J226" s="16">
        <f t="shared" si="3"/>
        <v>0</v>
      </c>
    </row>
    <row r="227" spans="1:10" ht="38.25" x14ac:dyDescent="0.2">
      <c r="A227" s="2" t="s">
        <v>449</v>
      </c>
      <c r="B227" s="1" t="s">
        <v>1136</v>
      </c>
      <c r="C227" s="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J227" s="16">
        <f t="shared" si="3"/>
        <v>0</v>
      </c>
    </row>
    <row r="228" spans="1:10" ht="38.25" x14ac:dyDescent="0.2">
      <c r="A228" s="2" t="s">
        <v>451</v>
      </c>
      <c r="B228" s="1" t="s">
        <v>1137</v>
      </c>
      <c r="C228" s="40">
        <v>17629438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J228" s="16">
        <f t="shared" si="3"/>
        <v>17629438</v>
      </c>
    </row>
    <row r="229" spans="1:10" ht="51" x14ac:dyDescent="0.2">
      <c r="A229" s="2" t="s">
        <v>453</v>
      </c>
      <c r="B229" s="1" t="s">
        <v>1138</v>
      </c>
      <c r="C229" s="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J229" s="16">
        <f t="shared" si="3"/>
        <v>0</v>
      </c>
    </row>
    <row r="230" spans="1:10" ht="38.25" x14ac:dyDescent="0.2">
      <c r="A230" s="2" t="s">
        <v>455</v>
      </c>
      <c r="B230" s="1" t="s">
        <v>1139</v>
      </c>
      <c r="C230" s="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J230" s="16">
        <f t="shared" si="3"/>
        <v>0</v>
      </c>
    </row>
    <row r="231" spans="1:10" ht="38.25" x14ac:dyDescent="0.2">
      <c r="A231" s="2" t="s">
        <v>457</v>
      </c>
      <c r="B231" s="1" t="s">
        <v>1140</v>
      </c>
      <c r="C231" s="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J231" s="16">
        <f t="shared" si="3"/>
        <v>0</v>
      </c>
    </row>
    <row r="232" spans="1:10" ht="38.25" x14ac:dyDescent="0.2">
      <c r="A232" s="2" t="s">
        <v>459</v>
      </c>
      <c r="B232" s="1" t="s">
        <v>1141</v>
      </c>
      <c r="C232" s="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J232" s="16">
        <f t="shared" si="3"/>
        <v>0</v>
      </c>
    </row>
    <row r="233" spans="1:10" ht="38.25" x14ac:dyDescent="0.2">
      <c r="A233" s="2" t="s">
        <v>461</v>
      </c>
      <c r="B233" s="1" t="s">
        <v>1142</v>
      </c>
      <c r="C233" s="4">
        <v>17629438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J233" s="16">
        <f t="shared" si="3"/>
        <v>17629438</v>
      </c>
    </row>
    <row r="234" spans="1:10" ht="38.25" x14ac:dyDescent="0.2">
      <c r="A234" s="2" t="s">
        <v>463</v>
      </c>
      <c r="B234" s="1" t="s">
        <v>1143</v>
      </c>
      <c r="C234" s="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J234" s="16">
        <f t="shared" si="3"/>
        <v>0</v>
      </c>
    </row>
    <row r="235" spans="1:10" ht="38.25" x14ac:dyDescent="0.2">
      <c r="A235" s="2" t="s">
        <v>465</v>
      </c>
      <c r="B235" s="1" t="s">
        <v>1144</v>
      </c>
      <c r="C235" s="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J235" s="16">
        <f t="shared" si="3"/>
        <v>0</v>
      </c>
    </row>
    <row r="236" spans="1:10" ht="51" x14ac:dyDescent="0.2">
      <c r="A236" s="2" t="s">
        <v>467</v>
      </c>
      <c r="B236" s="1" t="s">
        <v>1145</v>
      </c>
      <c r="C236" s="4">
        <v>0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J236" s="16">
        <f t="shared" si="3"/>
        <v>0</v>
      </c>
    </row>
    <row r="237" spans="1:10" ht="51" x14ac:dyDescent="0.2">
      <c r="A237" s="2" t="s">
        <v>469</v>
      </c>
      <c r="B237" s="1" t="s">
        <v>1146</v>
      </c>
      <c r="C237" s="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J237" s="16">
        <f t="shared" si="3"/>
        <v>0</v>
      </c>
    </row>
    <row r="238" spans="1:10" ht="25.5" x14ac:dyDescent="0.2">
      <c r="A238" s="2" t="s">
        <v>471</v>
      </c>
      <c r="B238" s="1" t="s">
        <v>1147</v>
      </c>
      <c r="C238" s="4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J238" s="16">
        <f t="shared" si="3"/>
        <v>0</v>
      </c>
    </row>
    <row r="239" spans="1:10" ht="25.5" x14ac:dyDescent="0.2">
      <c r="A239" s="5" t="s">
        <v>473</v>
      </c>
      <c r="B239" s="6" t="s">
        <v>1148</v>
      </c>
      <c r="C239" s="42">
        <v>17629438</v>
      </c>
      <c r="D239" s="15">
        <v>0</v>
      </c>
      <c r="E239" s="15">
        <v>0</v>
      </c>
      <c r="F239" s="15">
        <v>0</v>
      </c>
      <c r="G239" s="15">
        <v>0</v>
      </c>
      <c r="H239" s="15">
        <v>0</v>
      </c>
      <c r="J239" s="17">
        <f t="shared" si="3"/>
        <v>17629438</v>
      </c>
    </row>
    <row r="240" spans="1:10" x14ac:dyDescent="0.2">
      <c r="A240" s="2" t="s">
        <v>475</v>
      </c>
      <c r="B240" s="1" t="s">
        <v>1149</v>
      </c>
      <c r="C240" s="40">
        <v>50626399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J240" s="16">
        <f t="shared" si="3"/>
        <v>50626399</v>
      </c>
    </row>
    <row r="241" spans="1:10" ht="25.5" x14ac:dyDescent="0.2">
      <c r="A241" s="2" t="s">
        <v>477</v>
      </c>
      <c r="B241" s="1" t="s">
        <v>1150</v>
      </c>
      <c r="C241" s="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J241" s="16">
        <f t="shared" si="3"/>
        <v>0</v>
      </c>
    </row>
    <row r="242" spans="1:10" ht="25.5" x14ac:dyDescent="0.2">
      <c r="A242" s="2" t="s">
        <v>479</v>
      </c>
      <c r="B242" s="1" t="s">
        <v>1151</v>
      </c>
      <c r="C242" s="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J242" s="16">
        <f t="shared" si="3"/>
        <v>0</v>
      </c>
    </row>
    <row r="243" spans="1:10" x14ac:dyDescent="0.2">
      <c r="A243" s="2" t="s">
        <v>481</v>
      </c>
      <c r="B243" s="1" t="s">
        <v>1152</v>
      </c>
      <c r="C243" s="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J243" s="16">
        <f t="shared" si="3"/>
        <v>0</v>
      </c>
    </row>
    <row r="244" spans="1:10" ht="38.25" x14ac:dyDescent="0.2">
      <c r="A244" s="2" t="s">
        <v>483</v>
      </c>
      <c r="B244" s="1" t="s">
        <v>1153</v>
      </c>
      <c r="C244" s="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J244" s="16">
        <f t="shared" si="3"/>
        <v>0</v>
      </c>
    </row>
    <row r="245" spans="1:10" ht="38.25" x14ac:dyDescent="0.2">
      <c r="A245" s="2" t="s">
        <v>485</v>
      </c>
      <c r="B245" s="1" t="s">
        <v>1154</v>
      </c>
      <c r="C245" s="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J245" s="16">
        <f t="shared" si="3"/>
        <v>0</v>
      </c>
    </row>
    <row r="246" spans="1:10" ht="38.25" x14ac:dyDescent="0.2">
      <c r="A246" s="2" t="s">
        <v>487</v>
      </c>
      <c r="B246" s="1" t="s">
        <v>1155</v>
      </c>
      <c r="C246" s="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J246" s="16">
        <f t="shared" si="3"/>
        <v>0</v>
      </c>
    </row>
    <row r="247" spans="1:10" ht="25.5" x14ac:dyDescent="0.2">
      <c r="A247" s="2" t="s">
        <v>489</v>
      </c>
      <c r="B247" s="1" t="s">
        <v>1156</v>
      </c>
      <c r="C247" s="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J247" s="16">
        <f t="shared" si="3"/>
        <v>0</v>
      </c>
    </row>
    <row r="248" spans="1:10" ht="25.5" x14ac:dyDescent="0.2">
      <c r="A248" s="2" t="s">
        <v>491</v>
      </c>
      <c r="B248" s="1" t="s">
        <v>1157</v>
      </c>
      <c r="C248" s="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J248" s="16">
        <f t="shared" si="3"/>
        <v>0</v>
      </c>
    </row>
    <row r="249" spans="1:10" ht="25.5" x14ac:dyDescent="0.2">
      <c r="A249" s="2" t="s">
        <v>493</v>
      </c>
      <c r="B249" s="1" t="s">
        <v>1158</v>
      </c>
      <c r="C249" s="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J249" s="16">
        <f t="shared" si="3"/>
        <v>0</v>
      </c>
    </row>
    <row r="250" spans="1:10" ht="25.5" x14ac:dyDescent="0.2">
      <c r="A250" s="5" t="s">
        <v>495</v>
      </c>
      <c r="B250" s="6" t="s">
        <v>1159</v>
      </c>
      <c r="C250" s="41">
        <v>50626399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J250" s="16">
        <f t="shared" si="3"/>
        <v>50626399</v>
      </c>
    </row>
    <row r="251" spans="1:10" x14ac:dyDescent="0.2">
      <c r="A251" s="5" t="s">
        <v>497</v>
      </c>
      <c r="B251" s="6" t="s">
        <v>1160</v>
      </c>
      <c r="C251" s="7">
        <v>74655246</v>
      </c>
      <c r="D251" s="15">
        <v>0</v>
      </c>
      <c r="E251" s="15">
        <v>0</v>
      </c>
      <c r="F251" s="15">
        <v>0</v>
      </c>
      <c r="G251" s="15">
        <v>29387</v>
      </c>
      <c r="H251" s="15">
        <v>0</v>
      </c>
      <c r="J251" s="16">
        <f t="shared" si="3"/>
        <v>74684633</v>
      </c>
    </row>
    <row r="252" spans="1:10" ht="25.5" x14ac:dyDescent="0.2">
      <c r="A252" s="5" t="s">
        <v>499</v>
      </c>
      <c r="B252" s="6" t="s">
        <v>1161</v>
      </c>
      <c r="C252" s="7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J252" s="16">
        <f t="shared" si="3"/>
        <v>0</v>
      </c>
    </row>
    <row r="253" spans="1:10" ht="25.5" x14ac:dyDescent="0.2">
      <c r="A253" s="2" t="s">
        <v>501</v>
      </c>
      <c r="B253" s="1" t="s">
        <v>1162</v>
      </c>
      <c r="C253" s="4">
        <v>0</v>
      </c>
      <c r="D253" s="14">
        <v>0</v>
      </c>
      <c r="E253" s="14">
        <v>0</v>
      </c>
      <c r="F253" s="43">
        <v>1553724</v>
      </c>
      <c r="G253" s="14">
        <v>0</v>
      </c>
      <c r="H253" s="14">
        <v>0</v>
      </c>
      <c r="J253" s="16">
        <f t="shared" si="3"/>
        <v>1553724</v>
      </c>
    </row>
    <row r="254" spans="1:10" ht="25.5" x14ac:dyDescent="0.2">
      <c r="A254" s="2" t="s">
        <v>503</v>
      </c>
      <c r="B254" s="1" t="s">
        <v>1163</v>
      </c>
      <c r="C254" s="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J254" s="16">
        <f t="shared" si="3"/>
        <v>0</v>
      </c>
    </row>
    <row r="255" spans="1:10" x14ac:dyDescent="0.2">
      <c r="A255" s="2" t="s">
        <v>505</v>
      </c>
      <c r="B255" s="1" t="s">
        <v>1164</v>
      </c>
      <c r="C255" s="4">
        <v>1354860628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J255" s="16">
        <f t="shared" si="3"/>
        <v>1354860628</v>
      </c>
    </row>
    <row r="256" spans="1:10" ht="25.5" x14ac:dyDescent="0.2">
      <c r="A256" s="5" t="s">
        <v>507</v>
      </c>
      <c r="B256" s="6" t="s">
        <v>1165</v>
      </c>
      <c r="C256" s="42">
        <v>1354860628</v>
      </c>
      <c r="D256" s="15">
        <v>0</v>
      </c>
      <c r="E256" s="15">
        <v>0</v>
      </c>
      <c r="F256" s="41">
        <v>1553724</v>
      </c>
      <c r="G256" s="15">
        <v>0</v>
      </c>
      <c r="H256" s="15">
        <v>0</v>
      </c>
      <c r="J256" s="44">
        <f t="shared" si="3"/>
        <v>1356414352</v>
      </c>
    </row>
    <row r="257" spans="1:10" x14ac:dyDescent="0.2">
      <c r="A257" s="5" t="s">
        <v>509</v>
      </c>
      <c r="B257" s="6" t="s">
        <v>1166</v>
      </c>
      <c r="C257" s="48">
        <f>15817898348+544271094</f>
        <v>16362169442</v>
      </c>
      <c r="D257" s="15">
        <v>7109622</v>
      </c>
      <c r="E257" s="15">
        <v>34319573</v>
      </c>
      <c r="F257" s="15">
        <v>6002562</v>
      </c>
      <c r="G257" s="15">
        <v>7727098</v>
      </c>
      <c r="H257" s="15">
        <v>4258797</v>
      </c>
      <c r="J257" s="49">
        <f t="shared" si="3"/>
        <v>16421587094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-226f77-68-1-607f45-5334-5e-b-68-64-e4f-35-6470-17&amp;R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ySplit="3" topLeftCell="A10" activePane="bottomLeft" state="frozen"/>
      <selection pane="bottomLeft" activeCell="L8" sqref="L8"/>
    </sheetView>
  </sheetViews>
  <sheetFormatPr defaultRowHeight="12.75" x14ac:dyDescent="0.2"/>
  <cols>
    <col min="1" max="1" width="8.140625" customWidth="1"/>
    <col min="2" max="2" width="41" customWidth="1"/>
    <col min="3" max="8" width="23.28515625" customWidth="1"/>
    <col min="10" max="10" width="23.85546875" bestFit="1" customWidth="1"/>
  </cols>
  <sheetData>
    <row r="1" spans="1:10" ht="23.25" customHeight="1" x14ac:dyDescent="0.2">
      <c r="A1" s="53" t="s">
        <v>1167</v>
      </c>
      <c r="B1" s="54"/>
      <c r="C1" s="54"/>
      <c r="D1" s="13"/>
      <c r="E1" s="13"/>
      <c r="F1" s="13"/>
      <c r="G1" s="13"/>
      <c r="H1" s="13"/>
      <c r="I1" s="13"/>
      <c r="J1" s="13"/>
    </row>
    <row r="2" spans="1:10" ht="15" x14ac:dyDescent="0.2">
      <c r="A2" s="3" t="s">
        <v>5</v>
      </c>
      <c r="B2" s="3" t="s">
        <v>6</v>
      </c>
      <c r="C2" s="8" t="s">
        <v>1212</v>
      </c>
      <c r="D2" s="12" t="s">
        <v>1213</v>
      </c>
      <c r="E2" s="20" t="s">
        <v>1214</v>
      </c>
      <c r="F2" s="22" t="s">
        <v>1215</v>
      </c>
      <c r="G2" s="25" t="s">
        <v>1216</v>
      </c>
      <c r="H2" s="26" t="s">
        <v>1218</v>
      </c>
      <c r="I2" s="23"/>
      <c r="J2" s="24" t="s">
        <v>1217</v>
      </c>
    </row>
    <row r="3" spans="1:10" ht="15" x14ac:dyDescent="0.2">
      <c r="A3" s="3"/>
      <c r="B3" s="3"/>
      <c r="C3" s="3"/>
      <c r="D3" s="13"/>
      <c r="E3" s="13"/>
      <c r="F3" s="13"/>
      <c r="G3" s="13"/>
      <c r="H3" s="13"/>
      <c r="I3" s="13"/>
      <c r="J3" s="13"/>
    </row>
    <row r="4" spans="1:10" x14ac:dyDescent="0.2">
      <c r="A4" s="2" t="s">
        <v>7</v>
      </c>
      <c r="B4" s="1" t="s">
        <v>1168</v>
      </c>
      <c r="C4" s="4">
        <v>496986642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J4" s="16">
        <f>+C4+D4+E4+F4+G4+H4</f>
        <v>496986642</v>
      </c>
    </row>
    <row r="5" spans="1:10" ht="25.5" x14ac:dyDescent="0.2">
      <c r="A5" s="2" t="s">
        <v>1</v>
      </c>
      <c r="B5" s="1" t="s">
        <v>1169</v>
      </c>
      <c r="C5" s="16">
        <v>49821329</v>
      </c>
      <c r="D5" s="16">
        <v>3002930</v>
      </c>
      <c r="E5" s="16">
        <v>10700252</v>
      </c>
      <c r="F5" s="16">
        <v>995927</v>
      </c>
      <c r="G5" s="16">
        <v>3512921</v>
      </c>
      <c r="H5" s="16">
        <v>172886</v>
      </c>
      <c r="J5" s="16">
        <f t="shared" ref="J5:J47" si="0">+C5+D5+E5+F5+G5+H5</f>
        <v>68206245</v>
      </c>
    </row>
    <row r="6" spans="1:10" ht="25.5" x14ac:dyDescent="0.2">
      <c r="A6" s="2" t="s">
        <v>2</v>
      </c>
      <c r="B6" s="1" t="s">
        <v>1170</v>
      </c>
      <c r="C6" s="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J6" s="16">
        <f t="shared" si="0"/>
        <v>0</v>
      </c>
    </row>
    <row r="7" spans="1:10" ht="25.5" x14ac:dyDescent="0.2">
      <c r="A7" s="5" t="s">
        <v>3</v>
      </c>
      <c r="B7" s="6" t="s">
        <v>1171</v>
      </c>
      <c r="C7" s="17">
        <v>546807971</v>
      </c>
      <c r="D7" s="17">
        <v>3002930</v>
      </c>
      <c r="E7" s="17">
        <v>10700252</v>
      </c>
      <c r="F7" s="17">
        <v>995927</v>
      </c>
      <c r="G7" s="17">
        <v>3512921</v>
      </c>
      <c r="H7" s="17">
        <v>172886</v>
      </c>
      <c r="J7" s="17">
        <f t="shared" si="0"/>
        <v>565192887</v>
      </c>
    </row>
    <row r="8" spans="1:10" ht="25.5" x14ac:dyDescent="0.2">
      <c r="A8" s="2" t="s">
        <v>12</v>
      </c>
      <c r="B8" s="1" t="s">
        <v>1172</v>
      </c>
      <c r="C8" s="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J8" s="16">
        <f t="shared" si="0"/>
        <v>0</v>
      </c>
    </row>
    <row r="9" spans="1:10" x14ac:dyDescent="0.2">
      <c r="A9" s="2" t="s">
        <v>14</v>
      </c>
      <c r="B9" s="1" t="s">
        <v>1173</v>
      </c>
      <c r="C9" s="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J9" s="16">
        <f t="shared" si="0"/>
        <v>0</v>
      </c>
    </row>
    <row r="10" spans="1:10" ht="25.5" x14ac:dyDescent="0.2">
      <c r="A10" s="5" t="s">
        <v>16</v>
      </c>
      <c r="B10" s="6" t="s">
        <v>1174</v>
      </c>
      <c r="C10" s="7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J10" s="16">
        <f t="shared" si="0"/>
        <v>0</v>
      </c>
    </row>
    <row r="11" spans="1:10" ht="25.5" x14ac:dyDescent="0.2">
      <c r="A11" s="2" t="s">
        <v>18</v>
      </c>
      <c r="B11" s="1" t="s">
        <v>1175</v>
      </c>
      <c r="C11" s="16">
        <v>507276275</v>
      </c>
      <c r="D11" s="16">
        <v>209525093</v>
      </c>
      <c r="E11" s="16">
        <v>279131802</v>
      </c>
      <c r="F11" s="16">
        <v>45634617</v>
      </c>
      <c r="G11" s="16">
        <v>59480482</v>
      </c>
      <c r="H11" s="16">
        <v>26355281</v>
      </c>
      <c r="J11" s="16">
        <f t="shared" si="0"/>
        <v>1127403550</v>
      </c>
    </row>
    <row r="12" spans="1:10" ht="25.5" x14ac:dyDescent="0.2">
      <c r="A12" s="2" t="s">
        <v>20</v>
      </c>
      <c r="B12" s="1" t="s">
        <v>1176</v>
      </c>
      <c r="C12" s="16">
        <v>13158474</v>
      </c>
      <c r="D12" s="16">
        <v>466650</v>
      </c>
      <c r="E12" s="16">
        <v>0</v>
      </c>
      <c r="F12" s="16">
        <v>19499900</v>
      </c>
      <c r="G12" s="16">
        <v>0</v>
      </c>
      <c r="H12" s="16">
        <v>0</v>
      </c>
      <c r="J12" s="16">
        <f t="shared" si="0"/>
        <v>33125024</v>
      </c>
    </row>
    <row r="13" spans="1:10" ht="25.5" x14ac:dyDescent="0.2">
      <c r="A13" s="2" t="s">
        <v>22</v>
      </c>
      <c r="B13" s="1" t="s">
        <v>1177</v>
      </c>
      <c r="C13" s="16">
        <v>124058069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J13" s="16">
        <f t="shared" si="0"/>
        <v>124058069</v>
      </c>
    </row>
    <row r="14" spans="1:10" ht="25.5" x14ac:dyDescent="0.2">
      <c r="A14" s="2" t="s">
        <v>24</v>
      </c>
      <c r="B14" s="1" t="s">
        <v>1178</v>
      </c>
      <c r="C14" s="16">
        <v>88338288</v>
      </c>
      <c r="D14" s="16">
        <v>77210</v>
      </c>
      <c r="E14" s="16">
        <v>1007434</v>
      </c>
      <c r="F14" s="16">
        <v>74230</v>
      </c>
      <c r="G14" s="16">
        <v>29410</v>
      </c>
      <c r="H14" s="16">
        <v>0</v>
      </c>
      <c r="J14" s="16">
        <f t="shared" si="0"/>
        <v>89526572</v>
      </c>
    </row>
    <row r="15" spans="1:10" ht="25.5" x14ac:dyDescent="0.2">
      <c r="A15" s="5" t="s">
        <v>26</v>
      </c>
      <c r="B15" s="6" t="s">
        <v>1179</v>
      </c>
      <c r="C15" s="17">
        <v>732831106</v>
      </c>
      <c r="D15" s="17">
        <v>210068953</v>
      </c>
      <c r="E15" s="17">
        <v>280139236</v>
      </c>
      <c r="F15" s="17">
        <v>65208747</v>
      </c>
      <c r="G15" s="17">
        <v>59509892</v>
      </c>
      <c r="H15" s="17">
        <v>26355281</v>
      </c>
      <c r="J15" s="17">
        <f t="shared" si="0"/>
        <v>1374113215</v>
      </c>
    </row>
    <row r="16" spans="1:10" x14ac:dyDescent="0.2">
      <c r="A16" s="2" t="s">
        <v>0</v>
      </c>
      <c r="B16" s="1" t="s">
        <v>1180</v>
      </c>
      <c r="C16" s="4">
        <v>3321268</v>
      </c>
      <c r="D16" s="14">
        <v>3386617</v>
      </c>
      <c r="E16" s="14">
        <v>6292431</v>
      </c>
      <c r="F16" s="14">
        <v>2285869</v>
      </c>
      <c r="G16" s="14">
        <v>2579354</v>
      </c>
      <c r="H16" s="14">
        <v>2892791</v>
      </c>
      <c r="J16" s="16">
        <f t="shared" si="0"/>
        <v>20758330</v>
      </c>
    </row>
    <row r="17" spans="1:10" x14ac:dyDescent="0.2">
      <c r="A17" s="2" t="s">
        <v>29</v>
      </c>
      <c r="B17" s="1" t="s">
        <v>1181</v>
      </c>
      <c r="C17" s="4">
        <v>207573065</v>
      </c>
      <c r="D17" s="14">
        <v>26258453</v>
      </c>
      <c r="E17" s="14">
        <v>55669089</v>
      </c>
      <c r="F17" s="14">
        <v>6823268</v>
      </c>
      <c r="G17" s="14">
        <v>18743288</v>
      </c>
      <c r="H17" s="14">
        <v>5504848</v>
      </c>
      <c r="J17" s="16">
        <f t="shared" si="0"/>
        <v>320572011</v>
      </c>
    </row>
    <row r="18" spans="1:10" x14ac:dyDescent="0.2">
      <c r="A18" s="2" t="s">
        <v>31</v>
      </c>
      <c r="B18" s="1" t="s">
        <v>1182</v>
      </c>
      <c r="C18" s="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J18" s="16">
        <f t="shared" si="0"/>
        <v>0</v>
      </c>
    </row>
    <row r="19" spans="1:10" x14ac:dyDescent="0.2">
      <c r="A19" s="2" t="s">
        <v>33</v>
      </c>
      <c r="B19" s="1" t="s">
        <v>1183</v>
      </c>
      <c r="C19" s="4">
        <v>7695445</v>
      </c>
      <c r="D19" s="14">
        <v>3437110</v>
      </c>
      <c r="E19" s="14">
        <v>0</v>
      </c>
      <c r="F19" s="14">
        <v>0</v>
      </c>
      <c r="G19" s="14">
        <v>0</v>
      </c>
      <c r="H19" s="14">
        <v>0</v>
      </c>
      <c r="J19" s="16">
        <f t="shared" si="0"/>
        <v>11132555</v>
      </c>
    </row>
    <row r="20" spans="1:10" ht="25.5" x14ac:dyDescent="0.2">
      <c r="A20" s="5" t="s">
        <v>35</v>
      </c>
      <c r="B20" s="45" t="s">
        <v>1184</v>
      </c>
      <c r="C20" s="17">
        <v>218589778</v>
      </c>
      <c r="D20" s="17">
        <v>33082180</v>
      </c>
      <c r="E20" s="17">
        <v>61961520</v>
      </c>
      <c r="F20" s="17">
        <v>9109137</v>
      </c>
      <c r="G20" s="17">
        <v>21322642</v>
      </c>
      <c r="H20" s="17">
        <v>8397639</v>
      </c>
      <c r="J20" s="17">
        <f t="shared" si="0"/>
        <v>352462896</v>
      </c>
    </row>
    <row r="21" spans="1:10" x14ac:dyDescent="0.2">
      <c r="A21" s="2" t="s">
        <v>37</v>
      </c>
      <c r="B21" s="1" t="s">
        <v>1185</v>
      </c>
      <c r="C21" s="4">
        <v>0</v>
      </c>
      <c r="D21" s="14">
        <v>121922763</v>
      </c>
      <c r="E21" s="14">
        <v>159621870</v>
      </c>
      <c r="F21" s="14">
        <v>38280997</v>
      </c>
      <c r="G21" s="14">
        <v>21444649</v>
      </c>
      <c r="H21" s="14">
        <v>9663456</v>
      </c>
      <c r="J21" s="16">
        <f t="shared" si="0"/>
        <v>350933735</v>
      </c>
    </row>
    <row r="22" spans="1:10" x14ac:dyDescent="0.2">
      <c r="A22" s="2" t="s">
        <v>39</v>
      </c>
      <c r="B22" s="1" t="s">
        <v>1186</v>
      </c>
      <c r="C22" s="4">
        <v>33412336</v>
      </c>
      <c r="D22" s="14">
        <v>19221605</v>
      </c>
      <c r="E22" s="14">
        <v>13397638</v>
      </c>
      <c r="F22" s="14">
        <v>3179399</v>
      </c>
      <c r="G22" s="14">
        <v>3355798</v>
      </c>
      <c r="H22" s="14">
        <v>2222709</v>
      </c>
      <c r="J22" s="16">
        <f t="shared" si="0"/>
        <v>74789485</v>
      </c>
    </row>
    <row r="23" spans="1:10" x14ac:dyDescent="0.2">
      <c r="A23" s="2" t="s">
        <v>41</v>
      </c>
      <c r="B23" s="1" t="s">
        <v>1187</v>
      </c>
      <c r="C23" s="4">
        <v>7866057</v>
      </c>
      <c r="D23" s="14">
        <v>32803580</v>
      </c>
      <c r="E23" s="14">
        <v>40708798</v>
      </c>
      <c r="F23" s="14">
        <v>9646623</v>
      </c>
      <c r="G23" s="14">
        <v>5945405</v>
      </c>
      <c r="H23" s="14">
        <v>2696579</v>
      </c>
      <c r="J23" s="16">
        <f t="shared" si="0"/>
        <v>99667042</v>
      </c>
    </row>
    <row r="24" spans="1:10" ht="25.5" x14ac:dyDescent="0.2">
      <c r="A24" s="5" t="s">
        <v>43</v>
      </c>
      <c r="B24" s="45" t="s">
        <v>1188</v>
      </c>
      <c r="C24" s="17">
        <v>41278393</v>
      </c>
      <c r="D24" s="17">
        <v>173947948</v>
      </c>
      <c r="E24" s="17">
        <v>213728306</v>
      </c>
      <c r="F24" s="17">
        <v>51107019</v>
      </c>
      <c r="G24" s="17">
        <v>30745852</v>
      </c>
      <c r="H24" s="17">
        <v>14582744</v>
      </c>
      <c r="J24" s="17">
        <f t="shared" si="0"/>
        <v>525390262</v>
      </c>
    </row>
    <row r="25" spans="1:10" x14ac:dyDescent="0.2">
      <c r="A25" s="5" t="s">
        <v>45</v>
      </c>
      <c r="B25" s="6" t="s">
        <v>1189</v>
      </c>
      <c r="C25" s="7">
        <v>201264758</v>
      </c>
      <c r="D25" s="15">
        <v>829847</v>
      </c>
      <c r="E25" s="15">
        <v>3094134</v>
      </c>
      <c r="F25" s="15">
        <v>466099</v>
      </c>
      <c r="G25" s="15">
        <v>3884579</v>
      </c>
      <c r="H25" s="15">
        <v>358824</v>
      </c>
      <c r="J25" s="16">
        <f t="shared" si="0"/>
        <v>209898241</v>
      </c>
    </row>
    <row r="26" spans="1:10" x14ac:dyDescent="0.2">
      <c r="A26" s="5" t="s">
        <v>47</v>
      </c>
      <c r="B26" s="6" t="s">
        <v>1190</v>
      </c>
      <c r="C26" s="7">
        <v>839174214</v>
      </c>
      <c r="D26" s="15">
        <v>12267999</v>
      </c>
      <c r="E26" s="15">
        <v>18480888</v>
      </c>
      <c r="F26" s="15">
        <v>5389040</v>
      </c>
      <c r="G26" s="15">
        <v>7259853</v>
      </c>
      <c r="H26" s="15">
        <v>1903656</v>
      </c>
      <c r="J26" s="16">
        <f t="shared" si="0"/>
        <v>884475650</v>
      </c>
    </row>
    <row r="27" spans="1:10" ht="25.5" x14ac:dyDescent="0.2">
      <c r="A27" s="5" t="s">
        <v>49</v>
      </c>
      <c r="B27" s="6" t="s">
        <v>1191</v>
      </c>
      <c r="C27" s="42">
        <v>-20668066</v>
      </c>
      <c r="D27" s="41">
        <v>-7056091</v>
      </c>
      <c r="E27" s="41">
        <v>-6425360</v>
      </c>
      <c r="F27" s="41">
        <v>133379</v>
      </c>
      <c r="G27" s="41">
        <v>-190113</v>
      </c>
      <c r="H27" s="41">
        <v>1285304</v>
      </c>
      <c r="J27" s="17">
        <f t="shared" si="0"/>
        <v>-32920947</v>
      </c>
    </row>
    <row r="28" spans="1:10" x14ac:dyDescent="0.2">
      <c r="A28" s="2" t="s">
        <v>51</v>
      </c>
      <c r="B28" s="1" t="s">
        <v>1192</v>
      </c>
      <c r="C28" s="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J28" s="16">
        <f t="shared" si="0"/>
        <v>0</v>
      </c>
    </row>
    <row r="29" spans="1:10" ht="38.25" x14ac:dyDescent="0.2">
      <c r="A29" s="2" t="s">
        <v>53</v>
      </c>
      <c r="B29" s="1" t="s">
        <v>1193</v>
      </c>
      <c r="C29" s="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J29" s="16">
        <f t="shared" si="0"/>
        <v>0</v>
      </c>
    </row>
    <row r="30" spans="1:10" ht="38.25" x14ac:dyDescent="0.2">
      <c r="A30" s="2" t="s">
        <v>55</v>
      </c>
      <c r="B30" s="1" t="s">
        <v>1194</v>
      </c>
      <c r="C30" s="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J30" s="16">
        <f t="shared" si="0"/>
        <v>0</v>
      </c>
    </row>
    <row r="31" spans="1:10" ht="25.5" x14ac:dyDescent="0.2">
      <c r="A31" s="2" t="s">
        <v>57</v>
      </c>
      <c r="B31" s="1" t="s">
        <v>1195</v>
      </c>
      <c r="C31" s="40">
        <v>413957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J31" s="16">
        <f t="shared" si="0"/>
        <v>413957</v>
      </c>
    </row>
    <row r="32" spans="1:10" ht="25.5" x14ac:dyDescent="0.2">
      <c r="A32" s="2" t="s">
        <v>59</v>
      </c>
      <c r="B32" s="1" t="s">
        <v>1196</v>
      </c>
      <c r="C32" s="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J32" s="16">
        <f t="shared" si="0"/>
        <v>0</v>
      </c>
    </row>
    <row r="33" spans="1:10" ht="38.25" x14ac:dyDescent="0.2">
      <c r="A33" s="2" t="s">
        <v>61</v>
      </c>
      <c r="B33" s="1" t="s">
        <v>1197</v>
      </c>
      <c r="C33" s="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J33" s="16">
        <f t="shared" si="0"/>
        <v>0</v>
      </c>
    </row>
    <row r="34" spans="1:10" ht="51" x14ac:dyDescent="0.2">
      <c r="A34" s="2" t="s">
        <v>63</v>
      </c>
      <c r="B34" s="1" t="s">
        <v>1198</v>
      </c>
      <c r="C34" s="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J34" s="16">
        <f t="shared" si="0"/>
        <v>0</v>
      </c>
    </row>
    <row r="35" spans="1:10" ht="38.25" x14ac:dyDescent="0.2">
      <c r="A35" s="5" t="s">
        <v>65</v>
      </c>
      <c r="B35" s="6" t="s">
        <v>1199</v>
      </c>
      <c r="C35" s="17">
        <v>413957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J35" s="17">
        <f t="shared" si="0"/>
        <v>413957</v>
      </c>
    </row>
    <row r="36" spans="1:10" ht="25.5" x14ac:dyDescent="0.2">
      <c r="A36" s="2" t="s">
        <v>67</v>
      </c>
      <c r="B36" s="1" t="s">
        <v>1200</v>
      </c>
      <c r="C36" s="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J36" s="16">
        <f t="shared" si="0"/>
        <v>0</v>
      </c>
    </row>
    <row r="37" spans="1:10" ht="38.25" x14ac:dyDescent="0.2">
      <c r="A37" s="2" t="s">
        <v>69</v>
      </c>
      <c r="B37" s="1" t="s">
        <v>1201</v>
      </c>
      <c r="C37" s="40">
        <v>2384481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J37" s="16">
        <f t="shared" si="0"/>
        <v>2384481</v>
      </c>
    </row>
    <row r="38" spans="1:10" ht="25.5" x14ac:dyDescent="0.2">
      <c r="A38" s="2" t="s">
        <v>71</v>
      </c>
      <c r="B38" s="1" t="s">
        <v>1202</v>
      </c>
      <c r="C38" s="40">
        <v>231006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J38" s="16">
        <f t="shared" si="0"/>
        <v>231006</v>
      </c>
    </row>
    <row r="39" spans="1:10" ht="25.5" x14ac:dyDescent="0.2">
      <c r="A39" s="2" t="s">
        <v>73</v>
      </c>
      <c r="B39" s="1" t="s">
        <v>1203</v>
      </c>
      <c r="C39" s="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J39" s="16">
        <f t="shared" si="0"/>
        <v>0</v>
      </c>
    </row>
    <row r="40" spans="1:10" ht="25.5" x14ac:dyDescent="0.2">
      <c r="A40" s="2" t="s">
        <v>75</v>
      </c>
      <c r="B40" s="1" t="s">
        <v>1204</v>
      </c>
      <c r="C40" s="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J40" s="16">
        <f t="shared" si="0"/>
        <v>0</v>
      </c>
    </row>
    <row r="41" spans="1:10" ht="25.5" x14ac:dyDescent="0.2">
      <c r="A41" s="2" t="s">
        <v>77</v>
      </c>
      <c r="B41" s="1" t="s">
        <v>1205</v>
      </c>
      <c r="C41" s="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J41" s="16">
        <f t="shared" si="0"/>
        <v>0</v>
      </c>
    </row>
    <row r="42" spans="1:10" ht="25.5" x14ac:dyDescent="0.2">
      <c r="A42" s="2" t="s">
        <v>79</v>
      </c>
      <c r="B42" s="1" t="s">
        <v>1206</v>
      </c>
      <c r="C42" s="4">
        <v>581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J42" s="16">
        <f t="shared" si="0"/>
        <v>581</v>
      </c>
    </row>
    <row r="43" spans="1:10" ht="51" x14ac:dyDescent="0.2">
      <c r="A43" s="2" t="s">
        <v>81</v>
      </c>
      <c r="B43" s="1" t="s">
        <v>1207</v>
      </c>
      <c r="C43" s="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J43" s="16">
        <f t="shared" si="0"/>
        <v>0</v>
      </c>
    </row>
    <row r="44" spans="1:10" ht="51" x14ac:dyDescent="0.2">
      <c r="A44" s="2" t="s">
        <v>83</v>
      </c>
      <c r="B44" s="1" t="s">
        <v>1208</v>
      </c>
      <c r="C44" s="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J44" s="16">
        <f t="shared" si="0"/>
        <v>0</v>
      </c>
    </row>
    <row r="45" spans="1:10" ht="25.5" x14ac:dyDescent="0.2">
      <c r="A45" s="5" t="s">
        <v>85</v>
      </c>
      <c r="B45" s="6" t="s">
        <v>1209</v>
      </c>
      <c r="C45" s="42">
        <v>2616068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J45" s="17">
        <f t="shared" si="0"/>
        <v>2616068</v>
      </c>
    </row>
    <row r="46" spans="1:10" ht="25.5" x14ac:dyDescent="0.2">
      <c r="A46" s="5" t="s">
        <v>87</v>
      </c>
      <c r="B46" s="6" t="s">
        <v>1210</v>
      </c>
      <c r="C46" s="42">
        <v>-2202111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J46" s="17">
        <f t="shared" si="0"/>
        <v>-2202111</v>
      </c>
    </row>
    <row r="47" spans="1:10" x14ac:dyDescent="0.2">
      <c r="A47" s="5" t="s">
        <v>89</v>
      </c>
      <c r="B47" s="6" t="s">
        <v>1211</v>
      </c>
      <c r="C47" s="7">
        <v>-22870177</v>
      </c>
      <c r="D47" s="15">
        <v>-7056091</v>
      </c>
      <c r="E47" s="15">
        <v>-6425360</v>
      </c>
      <c r="F47" s="15">
        <v>133379</v>
      </c>
      <c r="G47" s="15">
        <v>-190113</v>
      </c>
      <c r="H47" s="15">
        <v>1285304</v>
      </c>
      <c r="J47" s="17">
        <f t="shared" si="0"/>
        <v>-35123058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-226f77-68-1-607f45-5334-5e-b-68-64-e4f-35-6470-17&amp;R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01 A</vt:lpstr>
      <vt:lpstr>03</vt:lpstr>
      <vt:lpstr>02</vt:lpstr>
      <vt:lpstr>04</vt:lpstr>
      <vt:lpstr>12 A</vt:lpstr>
      <vt:lpstr>13 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Perlaki Zoltán</cp:lastModifiedBy>
  <cp:lastPrinted>2018-04-21T10:26:07Z</cp:lastPrinted>
  <dcterms:created xsi:type="dcterms:W3CDTF">2010-05-29T08:47:41Z</dcterms:created>
  <dcterms:modified xsi:type="dcterms:W3CDTF">2018-04-21T10:26:43Z</dcterms:modified>
</cp:coreProperties>
</file>