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Zárás-zárszámadás_2021/Előterjesztés_zárszámadás_2021/Mellékletek/"/>
    </mc:Choice>
  </mc:AlternateContent>
  <xr:revisionPtr revIDLastSave="118" documentId="8_{F5F423F3-888F-448C-BC06-D0E77DB90AA4}" xr6:coauthVersionLast="47" xr6:coauthVersionMax="47" xr10:uidLastSave="{DF683875-5484-44C0-85D6-FA948F6D1B99}"/>
  <bookViews>
    <workbookView xWindow="-120" yWindow="-120" windowWidth="29040" windowHeight="15840" tabRatio="599" xr2:uid="{00000000-000D-0000-FFFF-FFFF00000000}"/>
  </bookViews>
  <sheets>
    <sheet name="3e. melléklet_BEVÉTEL_KIADÁS" sheetId="62" r:id="rId1"/>
    <sheet name="4e.sz.m.Költségvetési bevételek" sheetId="42" r:id="rId2"/>
    <sheet name="3.2.sz.mfelh.bev.részl ÁFA külö" sheetId="61" state="hidden" r:id="rId3"/>
    <sheet name="4e.sz.m.Finanszírozási bevétel" sheetId="68" r:id="rId4"/>
    <sheet name="4e.sz.m.Költségvetési kiadások" sheetId="23" r:id="rId5"/>
    <sheet name="6.sz.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'3e.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62" l="1"/>
  <c r="E30" i="62"/>
  <c r="D25" i="62"/>
  <c r="E25" i="62"/>
  <c r="C25" i="62"/>
  <c r="D11" i="62"/>
  <c r="E11" i="62"/>
  <c r="C11" i="62"/>
  <c r="D20" i="62"/>
  <c r="F20" i="62" s="1"/>
  <c r="E20" i="62"/>
  <c r="C20" i="62"/>
  <c r="F11" i="62"/>
  <c r="E8" i="62"/>
  <c r="D8" i="62"/>
  <c r="C8" i="62"/>
  <c r="C6" i="69"/>
  <c r="C8" i="69" s="1"/>
  <c r="B6" i="69"/>
  <c r="C4" i="69"/>
  <c r="B4" i="69"/>
  <c r="B8" i="69" s="1"/>
  <c r="D6" i="62"/>
  <c r="E6" i="62"/>
  <c r="D7" i="62"/>
  <c r="E7" i="62"/>
  <c r="C7" i="62"/>
  <c r="C6" i="62"/>
  <c r="E5" i="61"/>
  <c r="H5" i="61"/>
  <c r="C6" i="61"/>
  <c r="E6" i="61"/>
  <c r="H6" i="61" s="1"/>
  <c r="G6" i="61"/>
  <c r="C7" i="61"/>
  <c r="E7" i="61" s="1"/>
  <c r="G7" i="61"/>
  <c r="C8" i="61"/>
  <c r="E8" i="61" s="1"/>
  <c r="H8" i="61" s="1"/>
  <c r="G8" i="61"/>
  <c r="F8" i="61" s="1"/>
  <c r="E9" i="61"/>
  <c r="G9" i="61"/>
  <c r="F9" i="61" s="1"/>
  <c r="E10" i="61"/>
  <c r="G10" i="61"/>
  <c r="H10" i="61" s="1"/>
  <c r="C11" i="61"/>
  <c r="E11" i="61"/>
  <c r="G11" i="61"/>
  <c r="F11" i="61" s="1"/>
  <c r="D12" i="61"/>
  <c r="D32" i="61"/>
  <c r="E13" i="61"/>
  <c r="H13" i="61" s="1"/>
  <c r="G13" i="61"/>
  <c r="F13" i="61" s="1"/>
  <c r="E14" i="61"/>
  <c r="F14" i="61"/>
  <c r="G14" i="61"/>
  <c r="F15" i="61"/>
  <c r="E16" i="61"/>
  <c r="E24" i="61" s="1"/>
  <c r="H24" i="61" s="1"/>
  <c r="H16" i="61"/>
  <c r="E17" i="61"/>
  <c r="H17" i="61"/>
  <c r="E18" i="61"/>
  <c r="F18" i="61" s="1"/>
  <c r="G19" i="61"/>
  <c r="G20" i="61"/>
  <c r="G24" i="61"/>
  <c r="E21" i="61"/>
  <c r="H21" i="61"/>
  <c r="E22" i="61"/>
  <c r="F22" i="61" s="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H30" i="61" s="1"/>
  <c r="G30" i="61"/>
  <c r="D31" i="61"/>
  <c r="F31" i="61"/>
  <c r="H31" i="61"/>
  <c r="F16" i="61"/>
  <c r="F5" i="61"/>
  <c r="F17" i="61"/>
  <c r="H9" i="61"/>
  <c r="F30" i="61"/>
  <c r="H14" i="61"/>
  <c r="F21" i="61"/>
  <c r="F6" i="62" l="1"/>
  <c r="E27" i="62"/>
  <c r="F25" i="62"/>
  <c r="F8" i="62"/>
  <c r="F7" i="62"/>
  <c r="F24" i="61"/>
  <c r="H7" i="61"/>
  <c r="F7" i="61"/>
  <c r="E12" i="61"/>
  <c r="E32" i="61" s="1"/>
  <c r="E15" i="62"/>
  <c r="F6" i="61"/>
  <c r="F12" i="61" s="1"/>
  <c r="C12" i="61"/>
  <c r="C32" i="61" s="1"/>
  <c r="F10" i="61"/>
  <c r="G12" i="61"/>
  <c r="H18" i="61"/>
  <c r="D30" i="61"/>
  <c r="C27" i="62"/>
  <c r="H11" i="61"/>
  <c r="C15" i="62"/>
  <c r="D15" i="62"/>
  <c r="D27" i="62"/>
  <c r="F27" i="62" l="1"/>
  <c r="F15" i="62"/>
  <c r="H12" i="61"/>
  <c r="G32" i="61"/>
  <c r="F32" i="61" l="1"/>
  <c r="H32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<sst xmlns="http://schemas.openxmlformats.org/spreadsheetml/2006/main" count="2241" uniqueCount="1415">
  <si>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</si>
  <si>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</si>
  <si>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</si>
  <si>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</si>
  <si>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</si>
  <si>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</si>
  <si>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</si>
  <si>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</si>
  <si>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</si>
  <si>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</si>
  <si>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</si>
  <si>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</si>
  <si>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</si>
  <si>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</si>
  <si>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</si>
  <si>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</si>
  <si>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</si>
  <si>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</si>
  <si>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</si>
  <si>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</si>
  <si>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</si>
  <si>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</si>
  <si>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</si>
  <si>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</si>
  <si>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</si>
  <si>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</si>
  <si>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</si>
  <si>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</si>
  <si>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</si>
  <si>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</si>
  <si>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</si>
  <si>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</si>
  <si>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</si>
  <si>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</si>
  <si>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</si>
  <si>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</si>
  <si>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</si>
  <si>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</si>
  <si>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</si>
  <si>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</si>
  <si>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</si>
  <si>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</si>
  <si>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</si>
  <si>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</si>
  <si>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</si>
  <si>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</si>
  <si>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</si>
  <si>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</si>
  <si>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</si>
  <si>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</si>
  <si>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</si>
  <si>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</si>
  <si>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</si>
  <si>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</si>
  <si>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</si>
  <si>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</si>
  <si>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</si>
  <si>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</si>
  <si>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</si>
  <si>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</si>
  <si>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</si>
  <si>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</si>
  <si>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</si>
  <si>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</si>
  <si>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</si>
  <si>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</si>
  <si>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</si>
  <si>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</si>
  <si>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</si>
  <si>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</si>
  <si>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</si>
  <si>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</si>
  <si>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</si>
  <si>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</si>
  <si>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</si>
  <si>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</si>
  <si>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</si>
  <si>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</si>
  <si>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</si>
  <si>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Eredeti előirányzat</t>
  </si>
  <si>
    <t>Módosított előirányzat</t>
  </si>
  <si>
    <t>Összeg</t>
  </si>
  <si>
    <t>Előző időszak</t>
  </si>
  <si>
    <t>Tárgyi időszak</t>
  </si>
  <si>
    <t>Mérleg</t>
  </si>
  <si>
    <t xml:space="preserve"> Maradványkimutatás</t>
  </si>
  <si>
    <t>K1-K8. Költségvetési kiadások</t>
  </si>
  <si>
    <t>B8. Finanszírozási bevételek</t>
  </si>
  <si>
    <t>Beszámoló a B1. - B7.  költségvetési bevételek előirányzatának teljesítéséről</t>
  </si>
  <si>
    <t>Szöveg</t>
  </si>
  <si>
    <t>Hitelállomány összesen</t>
  </si>
  <si>
    <t>Tartozások kötvénykibocsátásból</t>
  </si>
  <si>
    <t>Hitelek összesen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</si>
  <si>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</si>
  <si>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</si>
  <si>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</si>
  <si>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</si>
  <si>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</si>
  <si>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</si>
  <si>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</si>
  <si>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</si>
  <si>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</si>
  <si>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</si>
  <si>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</si>
  <si>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</si>
  <si>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</si>
  <si>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</si>
  <si>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</si>
  <si>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</si>
  <si>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</si>
  <si>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11</t>
  </si>
  <si>
    <t>ebből: központi költségvetési szervek (B14)</t>
  </si>
  <si>
    <t>12</t>
  </si>
  <si>
    <t>ebből: központi kezelésű előirányzatok (B14)</t>
  </si>
  <si>
    <t>13</t>
  </si>
  <si>
    <t>14</t>
  </si>
  <si>
    <t>ebből: egyéb fejezeti kezelésű előirányzatok (B14)</t>
  </si>
  <si>
    <t>15</t>
  </si>
  <si>
    <t>ebből: társadalombiztosítás pénzügyi alapjai (B14)</t>
  </si>
  <si>
    <t>16</t>
  </si>
  <si>
    <t>ebből: elkülönített állami pénzalapok (B14)</t>
  </si>
  <si>
    <t>17</t>
  </si>
  <si>
    <t>ebből: helyi önkormányzatok és költségvetési szerveik (B14)</t>
  </si>
  <si>
    <t>18</t>
  </si>
  <si>
    <t>ebből: társulások és költségvetési szerveik (B14)</t>
  </si>
  <si>
    <t>19</t>
  </si>
  <si>
    <t>ebből: nemzetiségi önkormányzatok és költségvetési szerveik (B14)</t>
  </si>
  <si>
    <t>20</t>
  </si>
  <si>
    <t>ebből: térségi fejlesztési tanácsok és költségvetési szerveik (B14)</t>
  </si>
  <si>
    <t>21</t>
  </si>
  <si>
    <t>22</t>
  </si>
  <si>
    <t>ebből: központi költségvetési szervek (B15)</t>
  </si>
  <si>
    <t>23</t>
  </si>
  <si>
    <t>ebből: központi kezelésű előirányzatok (B15)</t>
  </si>
  <si>
    <t>24</t>
  </si>
  <si>
    <t>25</t>
  </si>
  <si>
    <t>ebből: egyéb fejezeti kezelésű előirányzatok (B15)</t>
  </si>
  <si>
    <t>26</t>
  </si>
  <si>
    <t>ebből: társadalombiztosítás pénzügyi alapjai (B15)</t>
  </si>
  <si>
    <t>27</t>
  </si>
  <si>
    <t>ebből: elkülönített állami pénzalapok (B15)</t>
  </si>
  <si>
    <t>28</t>
  </si>
  <si>
    <t>ebből: helyi önkormányzatok és költségvetési szerveik (B15)</t>
  </si>
  <si>
    <t>29</t>
  </si>
  <si>
    <t>ebből: társulások és költségvetési szerveik (B15)</t>
  </si>
  <si>
    <t>30</t>
  </si>
  <si>
    <t>ebből: nemzetiségi önkormányzatok és költségvetési szerveik (B15)</t>
  </si>
  <si>
    <t>31</t>
  </si>
  <si>
    <t>ebből: térségi fejlesztési tanácsok és költségvetési szerveik (B15)</t>
  </si>
  <si>
    <t>32</t>
  </si>
  <si>
    <t>33</t>
  </si>
  <si>
    <t>ebből: központi költségvetési szervek (B16)</t>
  </si>
  <si>
    <t>34</t>
  </si>
  <si>
    <t>ebből: központi kezelésű előirányzatok (B16)</t>
  </si>
  <si>
    <t>35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</si>
  <si>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</si>
  <si>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</si>
  <si>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</si>
  <si>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</si>
  <si>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</si>
  <si>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</si>
  <si>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</si>
  <si>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</si>
  <si>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40</t>
  </si>
  <si>
    <t>ebből: társulások és költségvetési szerveik (B16)</t>
  </si>
  <si>
    <t>41</t>
  </si>
  <si>
    <t>ebből: nemzetiségi önkormányzatok és költségvetési szerveik (B16)</t>
  </si>
  <si>
    <t>42</t>
  </si>
  <si>
    <t>ebből: térségi fejlesztési tanácsok és költségvetési szerveik (B16)</t>
  </si>
  <si>
    <t>43</t>
  </si>
  <si>
    <t>44</t>
  </si>
  <si>
    <t>Felhalmozási célú önkormányzati támogatások (B21)</t>
  </si>
  <si>
    <t>45</t>
  </si>
  <si>
    <t>Felhalmozási célú garancia- és kezességvállalásból származó megtérülések államháztartáson belülről (B22)</t>
  </si>
  <si>
    <t>46</t>
  </si>
  <si>
    <t>47</t>
  </si>
  <si>
    <t>ebből: központi költségvetési szervek (B23)</t>
  </si>
  <si>
    <t>48</t>
  </si>
  <si>
    <t>ebből: központi kezelésű előirányzatok (B23)</t>
  </si>
  <si>
    <t>49</t>
  </si>
  <si>
    <t>50</t>
  </si>
  <si>
    <t>ebből: egyéb fejezeti kezelésű előirányzatok (B23)</t>
  </si>
  <si>
    <t>51</t>
  </si>
  <si>
    <t>ebből: társadalombiztosítás pénzügyi alapjai (B23)</t>
  </si>
  <si>
    <t>52</t>
  </si>
  <si>
    <t>ebből: elkülönített állami pénzalapok (B23)</t>
  </si>
  <si>
    <t>53</t>
  </si>
  <si>
    <t>ebből: helyi önkormányzatok és költségvetési szerveik (B23)</t>
  </si>
  <si>
    <t>54</t>
  </si>
  <si>
    <t>ebből: társulások és költségvetési szerveik (B23)</t>
  </si>
  <si>
    <t>55</t>
  </si>
  <si>
    <t>ebből: nemzetiségi önkormányzatok és költségvetési szerveik (B23)</t>
  </si>
  <si>
    <t>56</t>
  </si>
  <si>
    <t>ebből: térségi fejlesztési tanácsok és költségvetési szerveik (B23)</t>
  </si>
  <si>
    <t>57</t>
  </si>
  <si>
    <t>58</t>
  </si>
  <si>
    <t>ebből: központi költségvetési szervek (B24)</t>
  </si>
  <si>
    <t>59</t>
  </si>
  <si>
    <t>ebből: központi kezelésű előirányzatok (B24)</t>
  </si>
  <si>
    <t>60</t>
  </si>
  <si>
    <t>61</t>
  </si>
  <si>
    <t>ebből: egyéb fejezeti kezelésű előirányzatok (B24)</t>
  </si>
  <si>
    <t>62</t>
  </si>
  <si>
    <t>ebből: társadalombiztosítás pénzügyi alapjai (B24)</t>
  </si>
  <si>
    <t>63</t>
  </si>
  <si>
    <t>ebből: elkülönített állami pénzalapok (B24)</t>
  </si>
  <si>
    <t>64</t>
  </si>
  <si>
    <t>ebből: helyi önkormányzatok és költségvetési szerveik (B24)</t>
  </si>
  <si>
    <t>65</t>
  </si>
  <si>
    <t>ebből: társulások és költségvetési szerveik (B24)</t>
  </si>
  <si>
    <t>66</t>
  </si>
  <si>
    <t>ebből: nemzetiségi önkormányzatok és költségvetési szerveik (B24)</t>
  </si>
  <si>
    <t>67</t>
  </si>
  <si>
    <t>ebből: térségi fejlesztési tanácsok és költségvetési szerveik (B24)</t>
  </si>
  <si>
    <t>68</t>
  </si>
  <si>
    <t>69</t>
  </si>
  <si>
    <t>ebből: központi költségvetési szervek (B25)</t>
  </si>
  <si>
    <t>70</t>
  </si>
  <si>
    <t>ebből: központi kezelésű előirányzatok (B25)</t>
  </si>
  <si>
    <t>71</t>
  </si>
  <si>
    <t>72</t>
  </si>
  <si>
    <t>ebből: egyéb fejezeti kezelésű előirányzatok (B25)</t>
  </si>
  <si>
    <t>73</t>
  </si>
  <si>
    <t>ebből: társadalombiztosítás pénzügyi alapjai (B25)</t>
  </si>
  <si>
    <t>74</t>
  </si>
  <si>
    <t>ebből: elkülönített állami pénzalapok (B25)</t>
  </si>
  <si>
    <t>75</t>
  </si>
  <si>
    <t>ebből: helyi önkormányzatok és költségvetési szerveik (B25)</t>
  </si>
  <si>
    <t>76</t>
  </si>
  <si>
    <t>ebből: társulások és költségvetési szerveik (B25)</t>
  </si>
  <si>
    <t>77</t>
  </si>
  <si>
    <t>ebből: nemzetiségi önkormányzatok és költségvetési szerveik (B25)</t>
  </si>
  <si>
    <t>78</t>
  </si>
  <si>
    <t>ebből: térségi fejlesztési tanácsok és költségvetési szerveik (B25)</t>
  </si>
  <si>
    <t>79</t>
  </si>
  <si>
    <t>80</t>
  </si>
  <si>
    <t>81</t>
  </si>
  <si>
    <t>ebből: személyi jövedelemadó (B311)</t>
  </si>
  <si>
    <t>82</t>
  </si>
  <si>
    <t>83</t>
  </si>
  <si>
    <t>ebből: termőföld bérbeadásából származó jövedelem utáni személyi jövedelemadó (B311)</t>
  </si>
  <si>
    <t>84</t>
  </si>
  <si>
    <t>85</t>
  </si>
  <si>
    <t>ebből: társasági adó (B312)</t>
  </si>
  <si>
    <t>86</t>
  </si>
  <si>
    <t>ebből: társas vállalkozások különadója (B312)</t>
  </si>
  <si>
    <t>87</t>
  </si>
  <si>
    <t>88</t>
  </si>
  <si>
    <t>89</t>
  </si>
  <si>
    <t>ebből: pénzügyi szervezetek különadója (B312)</t>
  </si>
  <si>
    <t>90</t>
  </si>
  <si>
    <t>ebből: energiaellátók jövedelemadója (B312)</t>
  </si>
  <si>
    <t>91</t>
  </si>
  <si>
    <t>ebből: kisvállalati adó (B312)</t>
  </si>
  <si>
    <t>92</t>
  </si>
  <si>
    <t>ebből: kisadózó vállalkozások tételes adója (B312)</t>
  </si>
  <si>
    <t>93</t>
  </si>
  <si>
    <t>94</t>
  </si>
  <si>
    <t>95</t>
  </si>
  <si>
    <t>ebből: szociális hozzájárulási adó (B32)</t>
  </si>
  <si>
    <t>96</t>
  </si>
  <si>
    <t>ebből: nyugdíjjárulék (B32)</t>
  </si>
  <si>
    <t>97</t>
  </si>
  <si>
    <t>ebből: korkedvezmény-biztosítási járulék (B32)</t>
  </si>
  <si>
    <t>98</t>
  </si>
  <si>
    <t>ebből: egészségbiztosítási és munkaerőpiaci járulék (B32)</t>
  </si>
  <si>
    <t>99</t>
  </si>
  <si>
    <t>ebből: egészségügyi szolgáltatási járulék (B32)</t>
  </si>
  <si>
    <t>100</t>
  </si>
  <si>
    <t>ebből: egyszerűsített közteherviselési hozzájárulás (B32)</t>
  </si>
  <si>
    <t>101</t>
  </si>
  <si>
    <t>ebből: biztosítotti nyugdíjjárulék, egészségbiztosítási járulék (B32)</t>
  </si>
  <si>
    <t>102</t>
  </si>
  <si>
    <t>ebből: megállapodás alapján fizetők járulékai (B32)</t>
  </si>
  <si>
    <t>103</t>
  </si>
  <si>
    <t>ebből: munkáltatói táppénz hozzájárulás (B32)</t>
  </si>
  <si>
    <t>104</t>
  </si>
  <si>
    <t>105</t>
  </si>
  <si>
    <t>ebből: szakképzési hozzájárulás  (B33)</t>
  </si>
  <si>
    <t>106</t>
  </si>
  <si>
    <t>ebből: rehabilitációs hozzájárulás (B33)</t>
  </si>
  <si>
    <t>107</t>
  </si>
  <si>
    <t>ebből: egészségügyi hozzájárulás (B33)</t>
  </si>
  <si>
    <t>108</t>
  </si>
  <si>
    <t>ebből: egyszerűsített foglalkoztatás utáni közterhek (B33)</t>
  </si>
  <si>
    <t>109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</si>
  <si>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</si>
  <si>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</si>
  <si>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</si>
  <si>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</si>
  <si>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</si>
  <si>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</si>
  <si>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113</t>
  </si>
  <si>
    <t>ebből: cégautóadó (B34)</t>
  </si>
  <si>
    <t>114</t>
  </si>
  <si>
    <t>ebből: közművezetékek adója (B34)</t>
  </si>
  <si>
    <t>115</t>
  </si>
  <si>
    <t>ebből: öröklési és ajándékozási illeték (B34)</t>
  </si>
  <si>
    <t>116</t>
  </si>
  <si>
    <t>117</t>
  </si>
  <si>
    <t>ebből: általános forgalmi adó (B351)</t>
  </si>
  <si>
    <t>118</t>
  </si>
  <si>
    <t>ebből: távközlési ágazatot terhelő különadó (B351)</t>
  </si>
  <si>
    <t>119</t>
  </si>
  <si>
    <t>ebből: kiskereskedői ágazatot terhelő különadó (B351)</t>
  </si>
  <si>
    <t>120</t>
  </si>
  <si>
    <t>ebből: energia ágazatot terhelő különadó (B351)</t>
  </si>
  <si>
    <t>121</t>
  </si>
  <si>
    <t>ebből: bank- és biztosítási ágazatot terhelő különadó (B351)</t>
  </si>
  <si>
    <t>122</t>
  </si>
  <si>
    <t>ebből: visszterhes vagyonátruházási illeték (B351)</t>
  </si>
  <si>
    <t>123</t>
  </si>
  <si>
    <t>ebből: állandó jelleggel végzett iparűzési tevékenység után fizetett helyi iparűzési adó (B351)</t>
  </si>
  <si>
    <t>124</t>
  </si>
  <si>
    <t>ebből: ideiglenes jelleggel végzett tevékenység után fizetett helyi iparűzési adó (B351)</t>
  </si>
  <si>
    <t>125</t>
  </si>
  <si>
    <t>ebből: innovációs járulék (B351)</t>
  </si>
  <si>
    <t>126</t>
  </si>
  <si>
    <t>127</t>
  </si>
  <si>
    <t>ebből: gyógyszer forgalmazási jogosultak befizetései [2006. évi XCVIII. tv. 36. § (1) bek.] (B351)</t>
  </si>
  <si>
    <t>128</t>
  </si>
  <si>
    <t>ebből: gyógyszer nagykereskedést végzők befizetései [2006. évi XCVIII. tv. 36. § (2) bek.] (B351)</t>
  </si>
  <si>
    <t>129</t>
  </si>
  <si>
    <t>ebből: gyógyszergyártók 10 %-os befizetési kötelezettsége (2006.évi XCVIII. tv. 40/A. §. (1) bekezdése) (B351)</t>
  </si>
  <si>
    <t>130</t>
  </si>
  <si>
    <t>ebből: gyógyszer és gyógyászati segédeszköz ismertetés utáni befizetések [2006. évi XCVIII. tv. 36. § (4) bek.] (B351)</t>
  </si>
  <si>
    <t>131</t>
  </si>
  <si>
    <t>ebből:  gyógyszertámogatás többletének sávos kockázatviseléséből származó bevételek [2006. évi XCVIII. tv. 42. § ] (B351)</t>
  </si>
  <si>
    <t>132</t>
  </si>
  <si>
    <t>ebből: népegészségügyi termékadó (B351)</t>
  </si>
  <si>
    <t>133</t>
  </si>
  <si>
    <t>134</t>
  </si>
  <si>
    <t>ebből: távközlési adó (B351)</t>
  </si>
  <si>
    <t>135</t>
  </si>
  <si>
    <t>ebből: pénzügyi tranzakciós illeték (B351)</t>
  </si>
  <si>
    <t>136</t>
  </si>
  <si>
    <t>ebből: biztosítási adó (B351)</t>
  </si>
  <si>
    <t>137</t>
  </si>
  <si>
    <t>ebből: reklámadó (B351)</t>
  </si>
  <si>
    <t>138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</si>
  <si>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</si>
  <si>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139</t>
  </si>
  <si>
    <t>140</t>
  </si>
  <si>
    <t>ebből: jövedéki adó (B352)</t>
  </si>
  <si>
    <t>141</t>
  </si>
  <si>
    <t>ebből: regisztrációs adó (B352)</t>
  </si>
  <si>
    <t>142</t>
  </si>
  <si>
    <t>ebből: turizmusfejlesztési hozzájárulás (B352)</t>
  </si>
  <si>
    <t>143</t>
  </si>
  <si>
    <t>Pénzügyi monopóliumok nyereségét terhelő adók  (B353)</t>
  </si>
  <si>
    <t>144</t>
  </si>
  <si>
    <t>145</t>
  </si>
  <si>
    <t>ebből: belföldi gépjárművek adójának a központi költségvetést megillető része (B354)</t>
  </si>
  <si>
    <t>146</t>
  </si>
  <si>
    <t>ebből: belföldi gépjárművek adójának a helyi önkormányzatot megillető része (B354)</t>
  </si>
  <si>
    <t>147</t>
  </si>
  <si>
    <t>ebből: külföldi gépjárművek adója (B354)</t>
  </si>
  <si>
    <t>148</t>
  </si>
  <si>
    <t>ebből: gépjármű túlsúlydíj (B354)</t>
  </si>
  <si>
    <t>149</t>
  </si>
  <si>
    <t>150</t>
  </si>
  <si>
    <t>151</t>
  </si>
  <si>
    <t>ebből: baleseti adó (B355)</t>
  </si>
  <si>
    <t>152</t>
  </si>
  <si>
    <t>ebből: nukleáris létesítmények Központi Nukleáris Pénzügyi Alapba történő kötelező befizetései (B355)</t>
  </si>
  <si>
    <t>153</t>
  </si>
  <si>
    <t>ebből: környezetterhelési díj (B355)</t>
  </si>
  <si>
    <t>154</t>
  </si>
  <si>
    <t>ebből: környezetvédelmi termékdíj (B355)</t>
  </si>
  <si>
    <t>155</t>
  </si>
  <si>
    <t>ebből: bérfőzési szeszadó (B355)</t>
  </si>
  <si>
    <t>156</t>
  </si>
  <si>
    <t>ebből: szerencsejáték szervezési díj (B355)</t>
  </si>
  <si>
    <t>157</t>
  </si>
  <si>
    <t>ebből: tartózkodás után fizetett idegenforgalmi adó  (B355)</t>
  </si>
  <si>
    <t>158</t>
  </si>
  <si>
    <t>ebből: talajterhelési díj (B355)</t>
  </si>
  <si>
    <t>159</t>
  </si>
  <si>
    <t>ebből: vizkészletjárulék (B355)</t>
  </si>
  <si>
    <t>160</t>
  </si>
  <si>
    <t>ebből: állami vadászjegyek díjai (B355)</t>
  </si>
  <si>
    <t>161</t>
  </si>
  <si>
    <t>ebből: erdővédelmi járulék (B355)</t>
  </si>
  <si>
    <t>162</t>
  </si>
  <si>
    <t>ebből: földvédelmi járulék (B355)</t>
  </si>
  <si>
    <t>163</t>
  </si>
  <si>
    <t>ebből: halászati haszonbérleti díj, valamint az állami halász- és horgászjegy díja (B355)</t>
  </si>
  <si>
    <t>164</t>
  </si>
  <si>
    <t>ebből: hulladéklerakási járulék (B355)</t>
  </si>
  <si>
    <t>165</t>
  </si>
  <si>
    <t>ebből: a távhőszolgáltatásról más hőellátásra áttérő által felhasznált hőmennyiség és annak előállítása során a pozitív előjelű széndioxid kibocsátási különbözet után fizetendő díj (B355)</t>
  </si>
  <si>
    <t>166</t>
  </si>
  <si>
    <t>ebből: korábbi évek megszünt adónemei áthúzódó fizetéseiből befolyt bevételek (B355)</t>
  </si>
  <si>
    <t>167</t>
  </si>
  <si>
    <t>168</t>
  </si>
  <si>
    <t>169</t>
  </si>
  <si>
    <t>170</t>
  </si>
  <si>
    <t>ebből: eljárási illetékek (B36)</t>
  </si>
  <si>
    <t>171</t>
  </si>
  <si>
    <t>ebből: igazgatási szolgáltatási díjak (B36)</t>
  </si>
  <si>
    <t>172</t>
  </si>
  <si>
    <t>ebből: felügyeleti díjak (B36)</t>
  </si>
  <si>
    <t>173</t>
  </si>
  <si>
    <t>ebből:ebrendészeti hozzájárulás (B36)</t>
  </si>
  <si>
    <t>174</t>
  </si>
  <si>
    <t>ebből: mezőgazdasági termelést érintő időjárási és más természeti kockázatok kezeléséről szóló törvény szerinti kárenyhítési hozzájárulás (B36)</t>
  </si>
  <si>
    <t>175</t>
  </si>
  <si>
    <t>ebből: környezetvédelmi bírság (B36)</t>
  </si>
  <si>
    <t>176</t>
  </si>
  <si>
    <t>ebből: természetvédelmi bírság (B36)</t>
  </si>
  <si>
    <t>177</t>
  </si>
  <si>
    <t>ebből: műemlékvédelmi bírság (B36)</t>
  </si>
  <si>
    <t>178</t>
  </si>
  <si>
    <t>ebből: építésügyi bírság (B36)</t>
  </si>
  <si>
    <t>179</t>
  </si>
  <si>
    <t>ebből: szabálysértési pénz- és helyszíni bírság és a közlekedési szabályszegések után kiszabott közigazgatási bírság helyi önkormányzatot megillető része (B36)</t>
  </si>
  <si>
    <t>180</t>
  </si>
  <si>
    <t>ebből: egyéb bírság (B36)</t>
  </si>
  <si>
    <t>181</t>
  </si>
  <si>
    <t>ebből: vagyoni típusú települési adók (B36)</t>
  </si>
  <si>
    <t>182</t>
  </si>
  <si>
    <t>ebből: jövedelmi típusú települési adók (B36)</t>
  </si>
  <si>
    <t>183</t>
  </si>
  <si>
    <t>ebből: egyéb települési adók (B36)</t>
  </si>
  <si>
    <t>184</t>
  </si>
  <si>
    <t>ebből: önkormányzat által beszedett talajterhelési díj (B36)</t>
  </si>
  <si>
    <t>185</t>
  </si>
  <si>
    <t>ebből: előrehozott helyi adó (B36)</t>
  </si>
  <si>
    <t>186</t>
  </si>
  <si>
    <t>187</t>
  </si>
  <si>
    <t>Készletértékesítés ellenértéke (B401)</t>
  </si>
  <si>
    <t>188</t>
  </si>
  <si>
    <t>189</t>
  </si>
  <si>
    <t>ebből:tárgyi eszközök bérbeadásából származó bevétel (B402)</t>
  </si>
  <si>
    <t>190</t>
  </si>
  <si>
    <t>ebből: utak használata ellenében beszedett használati díj, pótdíj, elektronikus útdíj (B402)</t>
  </si>
  <si>
    <t>191</t>
  </si>
  <si>
    <t>192</t>
  </si>
  <si>
    <t>ebből: államháztartáson belül (B403)</t>
  </si>
  <si>
    <t>193</t>
  </si>
  <si>
    <t>194</t>
  </si>
  <si>
    <t>ebből: vadászati jog bérbeadásból származó bevétel (B404)</t>
  </si>
  <si>
    <t>195</t>
  </si>
  <si>
    <t>ebből: önkormányzati vagyon üzemeltetéséből, koncesszióból származó bevétel (B404)</t>
  </si>
  <si>
    <t>196</t>
  </si>
  <si>
    <t>ebből: önkormányzati vagyon vagyonkezelésbe adásából származó bevétel (B404)</t>
  </si>
  <si>
    <t>197</t>
  </si>
  <si>
    <t>ebből: állami többségi tulajdonú vállalkozástól kapott osztalék (B404)</t>
  </si>
  <si>
    <t>198</t>
  </si>
  <si>
    <t>ebből:  önkormányzati többségi tulajdonú vállalkozástól kapott osztalék (B404)</t>
  </si>
  <si>
    <t>199</t>
  </si>
  <si>
    <t>ebből: egyéb részesedések után kapott osztalék (B404)</t>
  </si>
  <si>
    <t>200</t>
  </si>
  <si>
    <t>Ellátási díjak (B405)</t>
  </si>
  <si>
    <t>201</t>
  </si>
  <si>
    <t>Kiszámlázott általános forgalmi adó (B406)</t>
  </si>
  <si>
    <t>202</t>
  </si>
  <si>
    <t>Általános forgalmi adó visszatérítése (B407)</t>
  </si>
  <si>
    <t>203</t>
  </si>
  <si>
    <t>204</t>
  </si>
  <si>
    <t>ebből: államháztartáson belül (B4081)</t>
  </si>
  <si>
    <t>205</t>
  </si>
  <si>
    <t>ebből: hitelviszonyt megtestesítő értékpapírok értékesítési nyeresége (B4081)</t>
  </si>
  <si>
    <t>206</t>
  </si>
  <si>
    <t>207</t>
  </si>
  <si>
    <t>ebből: államháztartáson belül (B4082)</t>
  </si>
  <si>
    <t>208</t>
  </si>
  <si>
    <t>209</t>
  </si>
  <si>
    <t>210</t>
  </si>
  <si>
    <t>Részesedésekből származó pénzügyi műveletek bevételei (B4091)</t>
  </si>
  <si>
    <t>211</t>
  </si>
  <si>
    <t>212</t>
  </si>
  <si>
    <t>ebből: részesedések értékesítéséhez kapcsolódó realizált nyereség (B4092)</t>
  </si>
  <si>
    <t>213</t>
  </si>
  <si>
    <t>ebből: hitelviszonyt megtestesítő értékpapírok értékesítési nyeresége (B4092)</t>
  </si>
  <si>
    <t>214</t>
  </si>
  <si>
    <t>215</t>
  </si>
  <si>
    <t>ebből: hitelviszonyt megtestesítő értékpapírok kibocsátási nyeresége (B4092)</t>
  </si>
  <si>
    <t>216</t>
  </si>
  <si>
    <t>ebből: valuta és deviza eszközök realizált árfolyamnyeresége (B4092)</t>
  </si>
  <si>
    <t>217</t>
  </si>
  <si>
    <t>218</t>
  </si>
  <si>
    <t>Biztosító által fizetett kártérítés (B410)</t>
  </si>
  <si>
    <t>219</t>
  </si>
  <si>
    <t>220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</si>
  <si>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</si>
  <si>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221</t>
  </si>
  <si>
    <t>ebből: kiadások visszatérítései (B411)</t>
  </si>
  <si>
    <t>222</t>
  </si>
  <si>
    <t>223</t>
  </si>
  <si>
    <t>224</t>
  </si>
  <si>
    <t>ebből: kiotói egységek és kibocsátási egységek eladásából befolyt eladási ár (B51)</t>
  </si>
  <si>
    <t>225</t>
  </si>
  <si>
    <t>226</t>
  </si>
  <si>
    <t>ebből: termőföld-eladás bevételei (B52)</t>
  </si>
  <si>
    <t>227</t>
  </si>
  <si>
    <t>Egyéb tárgyi eszközök értékesítése (B53)</t>
  </si>
  <si>
    <t>228</t>
  </si>
  <si>
    <t>229</t>
  </si>
  <si>
    <t>ebből: privatizációból származó bevétel (B54)</t>
  </si>
  <si>
    <t>230</t>
  </si>
  <si>
    <t>231</t>
  </si>
  <si>
    <t>232</t>
  </si>
  <si>
    <t>Működési célú garancia- és kezességvállalásból származó megtérülések államháztartáson kívülről (B61)</t>
  </si>
  <si>
    <t>233</t>
  </si>
  <si>
    <t>Működési célú visszatérítendő támogatások, kölcsönök visszatérülése az Európai Uniótól (B62)</t>
  </si>
  <si>
    <t>234</t>
  </si>
  <si>
    <t>Működési célú visszatérítendő támogatások, kölcsönök visszatérülése kormányoktól és más nemzetközi szervezetektől (B63)</t>
  </si>
  <si>
    <t>235</t>
  </si>
  <si>
    <t>236</t>
  </si>
  <si>
    <t>ebből: egyházi jogi személyek (B64)</t>
  </si>
  <si>
    <t>237</t>
  </si>
  <si>
    <t>ebből: nonprofit gazdasági társaságok (B64)</t>
  </si>
  <si>
    <t>238</t>
  </si>
  <si>
    <t>ebből: egyéb civil szervezetek (B64)</t>
  </si>
  <si>
    <t>239</t>
  </si>
  <si>
    <t>ebből: háztartások (B64)</t>
  </si>
  <si>
    <t>240</t>
  </si>
  <si>
    <t>ebből: pénzügyi vállalkozások (B64)</t>
  </si>
  <si>
    <t>241</t>
  </si>
  <si>
    <t>ebből: állami többségi tulajdonú nem pénzügyi vállalkozások (B64)</t>
  </si>
  <si>
    <t>242</t>
  </si>
  <si>
    <t>ebből:önkormányzati többségi tulajdonú nem pénzügyi vállalkozások (B64)</t>
  </si>
  <si>
    <t>243</t>
  </si>
  <si>
    <t>ebből: egyéb vállalkozások (B64)</t>
  </si>
  <si>
    <t>244</t>
  </si>
  <si>
    <t>ebből: külföldi szervezetek, személyek (B64)</t>
  </si>
  <si>
    <t>245</t>
  </si>
  <si>
    <t>246</t>
  </si>
  <si>
    <t>ebből: egyházi jogi személyek (B65)</t>
  </si>
  <si>
    <t>247</t>
  </si>
  <si>
    <t>ebből: nonprofit gazdasági társaságok (B65)</t>
  </si>
  <si>
    <t>248</t>
  </si>
  <si>
    <t>ebből: egyéb civil szervezetek (B65)</t>
  </si>
  <si>
    <t>249</t>
  </si>
  <si>
    <t>ebből: háztartások (B65)</t>
  </si>
  <si>
    <t>250</t>
  </si>
  <si>
    <t>ebből: pénzügyi vállalkozások (B65)</t>
  </si>
  <si>
    <t>251</t>
  </si>
  <si>
    <t>ebből: állami többségi tulajdonú nem pénzügyi vállalkozások (B65)</t>
  </si>
  <si>
    <t>252</t>
  </si>
  <si>
    <t>ebből:önkormányzati többségi tulajdonú nem pénzügyi vállalkozások (B65)</t>
  </si>
  <si>
    <t>253</t>
  </si>
  <si>
    <t>ebből: egyéb vállalkozások (B65)</t>
  </si>
  <si>
    <t>254</t>
  </si>
  <si>
    <t>ebből: Európai Unió  (B65)</t>
  </si>
  <si>
    <t>255</t>
  </si>
  <si>
    <t>ebből: kormányok és nemzetközi szervezetek (B65)</t>
  </si>
  <si>
    <t>256</t>
  </si>
  <si>
    <t>ebből: egyéb külföldiek (B65)</t>
  </si>
  <si>
    <t>257</t>
  </si>
  <si>
    <t>258</t>
  </si>
  <si>
    <t>Felhalmozási célú garancia- és kezességvállalásból származó megtérülések államháztartáson kívülről (B71)</t>
  </si>
  <si>
    <t>259</t>
  </si>
  <si>
    <t>Felhalmozási célú visszatérítendő támogatások, kölcsönök visszatérülése az Európai Uniótól (B72)</t>
  </si>
  <si>
    <t>260</t>
  </si>
  <si>
    <t>Felhalmozási célú visszatérítendő támogatások, kölcsönök visszatérülése kormányoktól és más nemzetközi szervezetektől (B73)</t>
  </si>
  <si>
    <t>261</t>
  </si>
  <si>
    <t>262</t>
  </si>
  <si>
    <t>ebből: egyházi jogi személyek (B74)</t>
  </si>
  <si>
    <t>263</t>
  </si>
  <si>
    <t>ebből: nonprofit gazdasági társaságok (B74)</t>
  </si>
  <si>
    <t>264</t>
  </si>
  <si>
    <t>ebből: egyéb civil szervezetek (B74)</t>
  </si>
  <si>
    <t>265</t>
  </si>
  <si>
    <t>ebből: háztartások (B74)</t>
  </si>
  <si>
    <t>266</t>
  </si>
  <si>
    <t>ebből: pénzügyi vállalkozások (B74)</t>
  </si>
  <si>
    <t>267</t>
  </si>
  <si>
    <t>ebből: állami többségi tulajdonú nem pénzügyi vállalkozások (B74)</t>
  </si>
  <si>
    <t>268</t>
  </si>
  <si>
    <t>ebből:önkormányzati többségi tulajdonú nem pénzügyi vállalkozások (B74)</t>
  </si>
  <si>
    <t>269</t>
  </si>
  <si>
    <t>ebből: egyéb vállalkozások (B74)</t>
  </si>
  <si>
    <t>270</t>
  </si>
  <si>
    <t>ebből: külföldi szervezetek, személyek (B74)</t>
  </si>
  <si>
    <t>271</t>
  </si>
  <si>
    <t>272</t>
  </si>
  <si>
    <t>ebből: egyházi jogi személyek (B75)</t>
  </si>
  <si>
    <t>273</t>
  </si>
  <si>
    <t>ebből: nonprofit gazdasági társaságok (B75)</t>
  </si>
  <si>
    <t>274</t>
  </si>
  <si>
    <t>ebből: egyéb civil szervezetek (B75)</t>
  </si>
  <si>
    <t>275</t>
  </si>
  <si>
    <t>ebből: háztartások (B75)</t>
  </si>
  <si>
    <t>276</t>
  </si>
  <si>
    <t>ebből: pénzügyi vállalkozások (B75)</t>
  </si>
  <si>
    <t>277</t>
  </si>
  <si>
    <t>ebből: állami többségi tulajdonú nem pénzügyi vállalkozások (B75)</t>
  </si>
  <si>
    <t>278</t>
  </si>
  <si>
    <t>ebből:önkormányzati többségi tulajdonú nem pénzügyi vállalkozások (B75)</t>
  </si>
  <si>
    <t>279</t>
  </si>
  <si>
    <t>ebből: egyéb vállalkozások (B75)</t>
  </si>
  <si>
    <t>280</t>
  </si>
  <si>
    <t>ebből: Európai Unió  (B75)</t>
  </si>
  <si>
    <t>281</t>
  </si>
  <si>
    <t>ebből: kormányok és nemzetközi szervezetek (B75)</t>
  </si>
  <si>
    <t>282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</si>
  <si>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</si>
  <si>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</si>
  <si>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</si>
  <si>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</si>
  <si>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</si>
  <si>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</si>
  <si>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</si>
  <si>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</si>
  <si>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</si>
  <si>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</si>
  <si>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</si>
  <si>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</si>
  <si>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</si>
  <si>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</si>
  <si>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</si>
  <si>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</si>
  <si>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</si>
  <si>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</si>
  <si>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</si>
  <si>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</si>
  <si>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</si>
  <si>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</si>
  <si>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</si>
  <si>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</si>
  <si>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</si>
  <si>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</si>
  <si>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</si>
  <si>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</si>
  <si>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</si>
  <si>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</si>
  <si>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</si>
  <si>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</si>
  <si>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</si>
  <si>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</si>
  <si>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</si>
  <si>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</si>
  <si>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</si>
  <si>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</si>
  <si>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</si>
  <si>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</si>
  <si>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</si>
  <si>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</si>
  <si>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</si>
  <si>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</si>
  <si>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</si>
  <si>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</si>
  <si>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</si>
  <si>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</si>
  <si>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</si>
  <si>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</si>
  <si>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</si>
  <si>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</si>
  <si>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</si>
  <si>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</si>
  <si>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</si>
  <si>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</si>
  <si>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</si>
  <si>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</si>
  <si>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</si>
  <si>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</si>
  <si>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</si>
  <si>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</si>
  <si>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</si>
  <si>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 (&gt;=41) (K335)</t>
  </si>
  <si>
    <t>ebből: államháztartáson belül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</si>
  <si>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</si>
  <si>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</si>
  <si>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</si>
  <si>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</si>
  <si>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</si>
  <si>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</si>
  <si>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</si>
  <si>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</si>
  <si>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</si>
  <si>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Kamatkiadások (&gt;=52+53) (K353)</t>
  </si>
  <si>
    <t>ebből: államháztartáson belül (K353)</t>
  </si>
  <si>
    <t>Egyéb pénzügyi műveletek kiadásai (&gt;=55+…+57)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</si>
  <si>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</si>
  <si>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</si>
  <si>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</si>
  <si>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</si>
  <si>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(=49+50+51+54+58) (K35)</t>
  </si>
  <si>
    <t>Dologi kiadások (=31+34+45+48+59) (K3)</t>
  </si>
  <si>
    <t>Társadalombiztosítási ellátások (K41)</t>
  </si>
  <si>
    <t>Családi támogatások (=63+…+72)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</si>
  <si>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</si>
  <si>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</si>
  <si>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</si>
  <si>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</si>
  <si>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</si>
  <si>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</si>
  <si>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</si>
  <si>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</si>
  <si>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</si>
  <si>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az egyéb pénzbeli és természetbeni gyermekvédelmi támogatások  (K42)</t>
  </si>
  <si>
    <t>Pénzbeli kárpótlások, kártérítések (K43)</t>
  </si>
  <si>
    <t>ebből: ápolási díj (K44)</t>
  </si>
  <si>
    <t>ebből: fogyatékossági támogatás és vakok személyi járadéka (K44)</t>
  </si>
  <si>
    <t>ebből: kivételes rokkantsági ellátás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</si>
  <si>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</si>
  <si>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</si>
  <si>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</si>
  <si>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</si>
  <si>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</si>
  <si>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</si>
  <si>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</si>
  <si>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</si>
  <si>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</si>
  <si>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</si>
  <si>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</si>
  <si>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</si>
  <si>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</si>
  <si>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</si>
  <si>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</si>
  <si>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</si>
  <si>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</si>
  <si>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</si>
  <si>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</si>
  <si>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</si>
  <si>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</si>
  <si>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</si>
  <si>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</si>
  <si>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</si>
  <si>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</si>
  <si>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</si>
  <si>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</si>
  <si>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</si>
  <si>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</si>
  <si>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</si>
  <si>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</si>
  <si>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</si>
  <si>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</si>
  <si>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</si>
  <si>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</si>
  <si>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</si>
  <si>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</si>
  <si>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</si>
  <si>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</si>
  <si>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</si>
  <si>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</si>
  <si>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</si>
  <si>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</si>
  <si>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</si>
  <si>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</si>
  <si>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</si>
  <si>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</si>
  <si>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</si>
  <si>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</si>
  <si>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</si>
  <si>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</si>
  <si>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</si>
  <si>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</si>
  <si>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</si>
  <si>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</si>
  <si>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</si>
  <si>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</si>
  <si>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</si>
  <si>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</si>
  <si>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</si>
  <si>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</si>
  <si>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</si>
  <si>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</si>
  <si>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</si>
  <si>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</si>
  <si>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</si>
  <si>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</si>
  <si>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</si>
  <si>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</si>
  <si>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</si>
  <si>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</si>
  <si>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</si>
  <si>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önkormányzati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</si>
  <si>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</si>
  <si>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</si>
  <si>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</si>
  <si>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</si>
  <si>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</si>
  <si>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</si>
  <si>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</si>
  <si>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</si>
  <si>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</si>
  <si>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</si>
  <si>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</si>
  <si>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</si>
  <si>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</si>
  <si>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</si>
  <si>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</si>
  <si>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</si>
  <si>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</si>
  <si>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</si>
  <si>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</si>
  <si>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</si>
  <si>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</si>
  <si>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</si>
  <si>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</si>
  <si>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</si>
  <si>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</si>
  <si>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</si>
  <si>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</si>
  <si>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</si>
  <si>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</si>
  <si>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</si>
  <si>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</si>
  <si>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</si>
  <si>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</si>
  <si>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</si>
  <si>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</si>
  <si>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</si>
  <si>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</si>
  <si>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</si>
  <si>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</si>
  <si>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</si>
  <si>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</si>
  <si>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</si>
  <si>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</si>
  <si>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</si>
  <si>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</si>
  <si>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</si>
  <si>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</si>
  <si>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</si>
  <si>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</si>
  <si>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</si>
  <si>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</si>
  <si>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</si>
  <si>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</si>
  <si>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</si>
  <si>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</si>
  <si>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</si>
  <si>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</si>
  <si>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</si>
  <si>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</si>
  <si>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</si>
  <si>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</si>
  <si>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</si>
  <si>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önkormányzati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</si>
  <si>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</si>
  <si>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</si>
  <si>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</si>
  <si>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</si>
  <si>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</si>
  <si>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</si>
  <si>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</si>
  <si>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</si>
  <si>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</si>
  <si>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</si>
  <si>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</si>
  <si>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</si>
  <si>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</si>
  <si>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</si>
  <si>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</si>
  <si>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</si>
  <si>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</si>
  <si>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</si>
  <si>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</si>
  <si>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</si>
  <si>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</si>
  <si>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</si>
  <si>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</si>
  <si>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</si>
  <si>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</si>
  <si>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</si>
  <si>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</si>
  <si>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</si>
  <si>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</si>
  <si>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</si>
  <si>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</si>
  <si>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</si>
  <si>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</si>
  <si>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(=B*0,09)</t>
  </si>
  <si>
    <t>G)        Vállalkozási tevékenység felhasználható maradványa (=B-F)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</si>
  <si>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</si>
  <si>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</si>
  <si>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</si>
  <si>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</si>
  <si>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</si>
  <si>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</si>
  <si>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</si>
  <si>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</si>
  <si>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</si>
  <si>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</si>
  <si>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</si>
  <si>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</si>
  <si>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</si>
  <si>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</si>
  <si>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</si>
  <si>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</si>
  <si>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</si>
  <si>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</si>
  <si>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</si>
  <si>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</si>
  <si>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</si>
  <si>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</si>
  <si>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</si>
  <si>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</si>
  <si>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</si>
  <si>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</si>
  <si>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</si>
  <si>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</si>
  <si>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</si>
  <si>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</si>
  <si>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</si>
  <si>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</si>
  <si>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</si>
  <si>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</si>
  <si>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</si>
  <si>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</si>
  <si>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</si>
  <si>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</si>
  <si>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</si>
  <si>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</si>
  <si>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</si>
  <si>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</si>
  <si>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</si>
  <si>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</si>
  <si>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</si>
  <si>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</si>
  <si>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</si>
  <si>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</si>
  <si>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</si>
  <si>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</si>
  <si>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</si>
  <si>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</si>
  <si>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</si>
  <si>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</si>
  <si>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</si>
  <si>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</si>
  <si>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</si>
  <si>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</si>
  <si>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</si>
  <si>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</si>
  <si>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</si>
  <si>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</si>
  <si>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</si>
  <si>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</si>
  <si>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</si>
  <si>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</si>
  <si>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</si>
  <si>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</si>
  <si>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</si>
  <si>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</si>
  <si>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</si>
  <si>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</si>
  <si>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</si>
  <si>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</si>
  <si>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</si>
  <si>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</si>
  <si>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</si>
  <si>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</si>
  <si>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</si>
  <si>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</si>
  <si>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</si>
  <si>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</si>
  <si>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</si>
  <si>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</si>
  <si>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</si>
  <si>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</si>
  <si>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</si>
  <si>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</si>
  <si>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</si>
  <si>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</si>
  <si>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</si>
  <si>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</si>
  <si>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</si>
  <si>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</si>
  <si>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</si>
  <si>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</si>
  <si>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</si>
  <si>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</si>
  <si>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</si>
  <si>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</si>
  <si>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</si>
  <si>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</si>
  <si>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</si>
  <si>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</si>
  <si>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</si>
  <si>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</si>
  <si>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</si>
  <si>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</si>
  <si>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</si>
  <si>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</si>
  <si>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</si>
  <si>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</si>
  <si>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</si>
  <si>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</si>
  <si>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</si>
  <si>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</si>
  <si>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</si>
  <si>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</si>
  <si>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</si>
  <si>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</si>
  <si>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</si>
  <si>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</si>
  <si>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</si>
  <si>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</si>
  <si>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</si>
  <si>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</si>
  <si>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</si>
  <si>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</si>
  <si>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</si>
  <si>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</si>
  <si>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</si>
  <si>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</si>
  <si>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</si>
  <si>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</si>
  <si>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</si>
  <si>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</si>
  <si>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</si>
  <si>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</si>
  <si>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</si>
  <si>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</si>
  <si>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</si>
  <si>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</si>
  <si>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</si>
  <si>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</si>
  <si>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</si>
  <si>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</si>
  <si>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</si>
  <si>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</si>
  <si>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</si>
  <si>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</si>
  <si>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</si>
  <si>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</si>
  <si>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</si>
  <si>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</si>
  <si>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</si>
  <si>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</si>
  <si>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</si>
  <si>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</si>
  <si>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</si>
  <si>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</si>
  <si>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</si>
  <si>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</si>
  <si>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</si>
  <si>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</si>
  <si>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</si>
  <si>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</si>
  <si>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</si>
  <si>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</si>
  <si>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</si>
  <si>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</si>
  <si>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</si>
  <si>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</si>
  <si>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</si>
  <si>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</si>
  <si>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</si>
  <si>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</si>
  <si>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</si>
  <si>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</si>
  <si>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</si>
  <si>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</si>
  <si>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</si>
  <si>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</si>
  <si>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</si>
  <si>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</si>
  <si>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</si>
  <si>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</si>
  <si>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</si>
  <si>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</si>
  <si>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</si>
  <si>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</si>
  <si>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</si>
  <si>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</si>
  <si>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</si>
  <si>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</si>
  <si>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</si>
  <si>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</si>
  <si>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</si>
  <si>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</si>
  <si>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</si>
  <si>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</si>
  <si>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</si>
  <si>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</si>
  <si>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</si>
  <si>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</si>
  <si>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</si>
  <si>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</si>
  <si>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</si>
  <si>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</si>
  <si>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</si>
  <si>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</si>
  <si>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</si>
  <si>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</si>
  <si>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</si>
  <si>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</si>
  <si>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</si>
  <si>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</si>
  <si>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</si>
  <si>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</si>
  <si>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</si>
  <si>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</si>
  <si>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</si>
  <si>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</si>
  <si>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</si>
  <si>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</si>
  <si>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</si>
  <si>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</si>
  <si>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</si>
  <si>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</si>
  <si>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</si>
  <si>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</si>
  <si>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</si>
  <si>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</si>
  <si>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</si>
  <si>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</si>
  <si>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</si>
  <si>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</si>
  <si>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</si>
  <si>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</si>
  <si>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</si>
  <si>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</si>
  <si>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</si>
  <si>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</si>
  <si>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</si>
  <si>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</si>
  <si>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</si>
  <si>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</si>
  <si>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</si>
  <si>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Intézmény: NAGYKOVÁCSI TELEPÜLÉSÜZEMELTETÉSI INTÉZMÉNY</t>
  </si>
  <si>
    <t>Törzsszáma: 837611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</si>
  <si>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</si>
  <si>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</si>
  <si>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</si>
  <si>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</si>
  <si>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</si>
  <si>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</si>
  <si>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</si>
  <si>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</si>
  <si>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</si>
  <si>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</si>
  <si>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</si>
  <si>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</si>
  <si>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</si>
  <si>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</si>
  <si>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</si>
  <si>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</si>
  <si>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</si>
  <si>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</si>
  <si>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</si>
  <si>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</si>
  <si>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</si>
  <si>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</si>
  <si>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</si>
  <si>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</si>
  <si>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</si>
  <si>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</si>
  <si>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</si>
  <si>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</si>
  <si>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</si>
  <si>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</si>
  <si>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</si>
  <si>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</si>
  <si>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</si>
  <si>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</si>
  <si>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</si>
  <si>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</si>
  <si>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</si>
  <si>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</si>
  <si>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</si>
  <si>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</si>
  <si>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</si>
  <si>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</si>
  <si>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</si>
  <si>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</si>
  <si>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</si>
  <si>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</si>
  <si>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</si>
  <si>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</si>
  <si>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</si>
  <si>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</si>
  <si>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</si>
  <si>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</si>
  <si>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</si>
  <si>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</si>
  <si>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</si>
  <si>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</si>
  <si>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</si>
  <si>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</si>
  <si>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</si>
  <si>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</si>
  <si>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</si>
  <si>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</si>
  <si>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</si>
  <si>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</si>
  <si>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</si>
  <si>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</si>
  <si>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</si>
  <si>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</si>
  <si>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</si>
  <si>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</si>
  <si>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</si>
  <si>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</si>
  <si>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</si>
  <si>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</si>
  <si>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</si>
  <si>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</si>
  <si>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</si>
  <si>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</si>
  <si>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</si>
  <si>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</si>
  <si>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</si>
  <si>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</si>
  <si>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</si>
  <si>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</si>
  <si>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</si>
  <si>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</si>
  <si>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</si>
  <si>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</si>
  <si>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</si>
  <si>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</si>
  <si>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</si>
  <si>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</si>
  <si>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</si>
  <si>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</si>
  <si>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</si>
  <si>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</si>
  <si>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</si>
  <si>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</si>
  <si>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</si>
  <si>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</si>
  <si>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</si>
  <si>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</si>
  <si>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</si>
  <si>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</si>
  <si>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</si>
  <si>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</si>
  <si>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</si>
  <si>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</si>
  <si>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</si>
  <si>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</si>
  <si>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</si>
  <si>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</si>
  <si>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</si>
  <si>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</si>
  <si>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</si>
  <si>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</si>
  <si>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</si>
  <si>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</si>
  <si>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</si>
  <si>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</si>
  <si>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</si>
  <si>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</si>
  <si>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</si>
  <si>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</si>
  <si>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</si>
  <si>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</si>
  <si>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</si>
  <si>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</si>
  <si>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</si>
  <si>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</si>
  <si>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</si>
  <si>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</si>
  <si>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</si>
  <si>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</si>
  <si>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</si>
  <si>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</si>
  <si>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</si>
  <si>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</si>
  <si>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</si>
  <si>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</si>
  <si>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</si>
  <si>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</si>
  <si>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</si>
  <si>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</si>
  <si>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</si>
  <si>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</si>
  <si>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</si>
  <si>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</si>
  <si>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</si>
  <si>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</si>
  <si>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</si>
  <si>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</si>
  <si>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</si>
  <si>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</si>
  <si>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</si>
  <si>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</si>
  <si>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</si>
  <si>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</si>
  <si>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</si>
  <si>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</si>
  <si>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</si>
  <si>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</si>
  <si>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</si>
  <si>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</si>
  <si>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</si>
  <si>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</si>
  <si>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</si>
  <si>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</si>
  <si>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</si>
  <si>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</si>
  <si>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</si>
  <si>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</si>
  <si>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tartós ápolást végzők időskori támogatása [Szoctv. 44/A. §] (K44)</t>
  </si>
  <si>
    <t>ebből: egészségügyi szolgáltatási jogosultságra való jogosultság szociális rászorultság alapján [Szoctv. 54. §-a] ( K44)</t>
  </si>
  <si>
    <t>Fogyasztási adók  (=138+139+140) (B352)</t>
  </si>
  <si>
    <t>Gépjárműadók (=143+…+146) (B354)</t>
  </si>
  <si>
    <t>Egyéb áruhasználati és szolgáltatási adók  (=148+…+163) (B355)</t>
  </si>
  <si>
    <t>Egyéb közhatalmi bevételek (&gt;=166+…+183) (B36)</t>
  </si>
  <si>
    <t>ebből: bevándorlási különadó (B36)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</si>
  <si>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</si>
  <si>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</si>
  <si>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</si>
  <si>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</si>
  <si>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Kamatbevételek és más nyereségjellegű bevételek (=201+204) (B408)</t>
  </si>
  <si>
    <t>Egyéb működési bevételek (&gt;=218+219) (B411)</t>
  </si>
  <si>
    <t>Immateriális javak értékesítése (&gt;=222) (B51)</t>
  </si>
  <si>
    <t>Ingatlanok értékesítése (&gt;=224) (B52)</t>
  </si>
  <si>
    <t>Hosszú lejáratú hitelek, kölcsönök  felvétele pénzügyi vállalkozástól (B8111)</t>
  </si>
  <si>
    <t>Betegséggel kapcsolatos (nem társadalombiztosítási) ellátások (=75+…+84) (K44)</t>
  </si>
  <si>
    <t>ebből: gyermekek otthongondozási díja  [Szoctv. 38. §] (K44)</t>
  </si>
  <si>
    <t>Foglalkoztatással, munkanélküliséggel kapcsolatos ellátások (=86+…+93) (K45)</t>
  </si>
  <si>
    <t>Lakhatással kapcsolatos ellátások (=95+96) (K46)</t>
  </si>
  <si>
    <t>Intézményi ellátottak pénzbeli juttatásai (&gt;=98+99) (K47)</t>
  </si>
  <si>
    <t>Egyéb nem intézményi ellátások (&gt;=101+…+119) (K48)</t>
  </si>
  <si>
    <t>ebből: a Nemzet Színésze címet viselő színészek havi életjáradéka, művészeti nyugdíjsegélyek, művészjáradék,táncművészeti életjáradék, tudományos alkotói járadék (K48)</t>
  </si>
  <si>
    <t>Ellátottak pénzbeli juttatásai (=61+62+73+74+85+94+97+100) (K4)</t>
  </si>
  <si>
    <t>Nemzetközi kötelezettségek (&gt;=122) (K501)</t>
  </si>
  <si>
    <t>Elvonások és befizetések (=123+124+125) (K502)</t>
  </si>
  <si>
    <t>Működési célú visszatérítendő támogatások, kölcsönök nyújtása államháztartáson belülre (=129+…+138) (K504)</t>
  </si>
  <si>
    <t>Működési célú visszatérítendő támogatások, kölcsönök törlesztése államháztartáson belülre (=140+…+149) (K505)</t>
  </si>
  <si>
    <t>Egyéb működési célú támogatások államháztartáson belülre (=151+…+160) (K506)</t>
  </si>
  <si>
    <t>Működési célú garancia- és kezességvállalásból származó kifizetés államháztartáson kívülre (&gt;=162) (K507)</t>
  </si>
  <si>
    <t>Működési célú visszatérítendő támogatások, kölcsönök nyújtása államháztartáson kívülre (=164+…+174) (K508)</t>
  </si>
  <si>
    <t>Egyéb működési célú támogatások államháztartáson kívülre (=179+…+188) (K512)</t>
  </si>
  <si>
    <t>Egyéb működési célú kiadások (=121+126+127+128+139+150+161+163+175+176+177+178+189) (K5)</t>
  </si>
  <si>
    <t>Ingatlanok beszerzése, létesítése (&gt;=193) (K62)</t>
  </si>
  <si>
    <t>Települési önkormányzatok egyes szociális és gyermekjóléti feladatainak támogatása (B1131)</t>
  </si>
  <si>
    <t>Települési önkormányzatok gyermekétkeztetési feladatainak támogatása  (B1132)</t>
  </si>
  <si>
    <t>Települési önkormányzatok szociális, gyermekjóléti  és gyermekétkeztetési feladatainak támogatása (03+04) (B113)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</si>
  <si>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</si>
  <si>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</si>
  <si>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</si>
  <si>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</si>
  <si>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</si>
  <si>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</si>
  <si>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</si>
  <si>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</si>
  <si>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</si>
  <si>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</si>
  <si>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</si>
  <si>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</si>
  <si>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</si>
  <si>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Bérhez és foglalkoztatáshoz kapcsolódó adók (=105+…+108) (B33)</t>
  </si>
  <si>
    <t>Vagyoni tipusú adók (=110+…+115) (B34)</t>
  </si>
  <si>
    <t>Értékesítési és forgalmi adók (=117+…+136) (B351)</t>
  </si>
  <si>
    <t>Termékek és szolgáltatások adói (=116+137+141+142+147)  (B35)</t>
  </si>
  <si>
    <t>Közhatalmi bevételek  (=93+94+104+109+164+165) (B3)</t>
  </si>
  <si>
    <t/>
  </si>
  <si>
    <t>2021. évi eredeti előirányzat</t>
  </si>
  <si>
    <t>2021. évi módosított előirányzat</t>
  </si>
  <si>
    <t>Nyitó pénzkészlet 2021.01.01.</t>
  </si>
  <si>
    <t>Záró pénzkészlet 2021.12.31.</t>
  </si>
  <si>
    <t>2021. évi nyító állomány</t>
  </si>
  <si>
    <t>2021. évi záró állomány</t>
  </si>
  <si>
    <t>Vagyonkimutatás - 2021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</si>
  <si>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</si>
  <si>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</si>
  <si>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</si>
  <si>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</si>
  <si>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</si>
  <si>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</si>
  <si>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</si>
  <si>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</si>
  <si>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Egyéb kapott (járó) kamatok és kamatjellegű bevételek (&gt;=205+206+207) (B4082)</t>
  </si>
  <si>
    <t>ebből: kamat swap ügyletek kamatbevételei (B4082)</t>
  </si>
  <si>
    <t>ebből: befektetési jegyek (B4082)</t>
  </si>
  <si>
    <t>Más egyéb pénzügyi műveletek bevételei (&gt;=211+…+214) (B4092)</t>
  </si>
  <si>
    <t>Egyéb pénzügyi műveletek bevételei (=209+210) (B409)</t>
  </si>
  <si>
    <t>Működési bevételek (=185+186+189+191+198+199+200+208+215+216+217) (B4)</t>
  </si>
  <si>
    <t>Részesedések értékesítése (&gt;=227+228) (B54)</t>
  </si>
  <si>
    <t>ebből: befektetési jegyek (B54)</t>
  </si>
  <si>
    <t>Részesedések megszűnéséhez kapcsolódó bevételek (&gt;=230) (B55)</t>
  </si>
  <si>
    <t>ebből: befektetési jegyek (B55)</t>
  </si>
  <si>
    <t>Felhalmozási bevételek (=221+223+225+226+229) (B5)</t>
  </si>
  <si>
    <t>Működési célú visszatérítendő támogatások, kölcsönök visszatérülése államháztartáson kívülről (=236+…+244) (B64)</t>
  </si>
  <si>
    <t>Egyéb működési célú átvett pénzeszközök (=246+…+256)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</si>
  <si>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</si>
  <si>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</si>
  <si>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Egyéb felhalmozási célú átvett pénzeszközök (=272+…+282) (B75)</t>
  </si>
  <si>
    <t>283</t>
  </si>
  <si>
    <t>Felhalmozási célú átvett pénzeszközök (=258+…+261+271) (B7)</t>
  </si>
  <si>
    <t>284</t>
  </si>
  <si>
    <t>Költségvetési bevételek (=45+81+184+220+231+257+283) (B1-B7)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</si>
  <si>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</si>
  <si>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</si>
  <si>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</si>
  <si>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</si>
  <si>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</si>
  <si>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</si>
  <si>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</si>
  <si>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</si>
  <si>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</si>
  <si>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</si>
  <si>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</si>
  <si>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</si>
  <si>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Részesedések beszerzése (&gt;=197) (K65)</t>
  </si>
  <si>
    <t>ebből: befektetési jegyek (K65)</t>
  </si>
  <si>
    <t>Meglévő részesedések növeléséhez kapcsolódó kiadások (&gt;=199) (K66)</t>
  </si>
  <si>
    <t>ebből: befektetési jegyek (K66)</t>
  </si>
  <si>
    <t>Beruházások (=191+192+194+195+196+198+200) (K6)</t>
  </si>
  <si>
    <t>Felújítások (=202+...+205) (K7)</t>
  </si>
  <si>
    <t>Felhalmozási célú visszatérítendő támogatások, kölcsönök nyújtása államháztartáson belülre (=209+…+218) (K82)</t>
  </si>
  <si>
    <t>ebből: központi vagy fejezeti kezelésű előirányzatok EU-s programokra és azok hazai társfinanszírozása (K82)</t>
  </si>
  <si>
    <t>Felhalmozási célú visszatérítendő támogatások, kölcsönök törlesztése államháztartáson belülre (=220+…+229) (K83)</t>
  </si>
  <si>
    <t>ebből: központi vagy fejezeti kezelésű előirányzatok EU-s programokra és azok hazai társfinanszírozása (K83)</t>
  </si>
  <si>
    <t>Egyéb felhalmozási célú támogatások államháztartáson belülre (=231+…+240) (K84)</t>
  </si>
  <si>
    <t>ebből: központi vagy fejezeti kezelésű előirányzatok EU-s programokra és azok hazai társfinanszírozása (K84)</t>
  </si>
  <si>
    <t>Felhalmozási célú garancia- és kezességvállalásból származó kifizetés államháztartáson kívülre (&gt;=242) (K85)</t>
  </si>
  <si>
    <t>Felhalmozási célú visszatérítendő támogatások, kölcsönök nyújtása államháztartáson kívülre (=244+…+254) (K86)</t>
  </si>
  <si>
    <t>Egyéb felhalmozási célú támogatások államháztartáson kívülre (=258+…+267) (K89)</t>
  </si>
  <si>
    <t>Egyéb felhalmozási célú kiadások (=207+208+219+230+241+243+255+256+257) (K8)</t>
  </si>
  <si>
    <t>Költségvetési kiadások (=20+21+60+120+190+201+206+268) (K1-K8)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</si>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</sst>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0" fontId="1" fillId="0" borderId="11" xfId="0" applyFont="1" applyFill="1" applyBorder="1"/>
    <xf numFmtId="3" fontId="11" fillId="0" borderId="12" xfId="0" applyNumberFormat="1" applyFont="1" applyFill="1" applyBorder="1"/>
    <xf numFmtId="0" fontId="1" fillId="0" borderId="0" xfId="0" applyFont="1" applyFill="1"/>
    <xf numFmtId="3" fontId="5" fillId="0" borderId="13" xfId="0" applyNumberFormat="1" applyFont="1" applyFill="1" applyBorder="1"/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 applyBorder="1"/>
    <xf numFmtId="0" fontId="5" fillId="0" borderId="15" xfId="0" applyFont="1" applyBorder="1"/>
    <xf numFmtId="0" fontId="5" fillId="0" borderId="15" xfId="0" applyFont="1" applyFill="1" applyBorder="1"/>
    <xf numFmtId="0" fontId="9" fillId="0" borderId="0" xfId="0" applyFont="1"/>
    <xf numFmtId="0" fontId="5" fillId="0" borderId="10" xfId="0" applyFont="1" applyBorder="1"/>
    <xf numFmtId="0" fontId="5" fillId="0" borderId="10" xfId="0" applyFont="1" applyFill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Fill="1" applyBorder="1"/>
    <xf numFmtId="3" fontId="5" fillId="0" borderId="17" xfId="0" applyNumberFormat="1" applyFont="1" applyFill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Fill="1" applyBorder="1"/>
    <xf numFmtId="0" fontId="17" fillId="0" borderId="14" xfId="0" applyFont="1" applyFill="1" applyBorder="1"/>
    <xf numFmtId="0" fontId="5" fillId="0" borderId="14" xfId="0" applyFont="1" applyFill="1" applyBorder="1" applyAlignment="1">
      <alignment horizontal="center" wrapText="1"/>
    </xf>
    <xf numFmtId="3" fontId="1" fillId="0" borderId="12" xfId="0" applyNumberFormat="1" applyFont="1" applyFill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Fill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Fill="1" applyBorder="1" applyAlignment="1">
      <alignment horizontal="left"/>
    </xf>
    <xf numFmtId="0" fontId="1" fillId="0" borderId="20" xfId="0" applyFont="1" applyFill="1" applyBorder="1"/>
    <xf numFmtId="3" fontId="5" fillId="0" borderId="21" xfId="0" applyNumberFormat="1" applyFont="1" applyFill="1" applyBorder="1"/>
    <xf numFmtId="3" fontId="1" fillId="0" borderId="0" xfId="0" applyNumberFormat="1" applyFont="1" applyFill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3" fontId="1" fillId="0" borderId="0" xfId="0" applyNumberFormat="1" applyFont="1"/>
    <xf numFmtId="0" fontId="11" fillId="0" borderId="12" xfId="0" applyFont="1" applyBorder="1"/>
    <xf numFmtId="0" fontId="16" fillId="0" borderId="15" xfId="0" applyFont="1" applyFill="1" applyBorder="1"/>
    <xf numFmtId="0" fontId="5" fillId="0" borderId="11" xfId="0" applyFont="1" applyFill="1" applyBorder="1"/>
    <xf numFmtId="0" fontId="16" fillId="0" borderId="0" xfId="0" applyFont="1" applyFill="1" applyBorder="1"/>
    <xf numFmtId="0" fontId="18" fillId="0" borderId="11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1" fillId="0" borderId="11" xfId="0" applyFont="1" applyFill="1" applyBorder="1"/>
    <xf numFmtId="9" fontId="1" fillId="0" borderId="12" xfId="47" applyFont="1" applyFill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Fill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 applyAlignment="1"/>
    <xf numFmtId="3" fontId="21" fillId="0" borderId="40" xfId="0" applyNumberFormat="1" applyFont="1" applyBorder="1" applyAlignment="1"/>
    <xf numFmtId="3" fontId="21" fillId="0" borderId="38" xfId="0" applyNumberFormat="1" applyFont="1" applyBorder="1" applyAlignment="1"/>
    <xf numFmtId="3" fontId="21" fillId="0" borderId="38" xfId="0" applyNumberFormat="1" applyFont="1" applyBorder="1" applyAlignment="1">
      <alignment horizontal="right"/>
    </xf>
    <xf numFmtId="3" fontId="21" fillId="0" borderId="28" xfId="0" applyNumberFormat="1" applyFont="1" applyBorder="1" applyAlignment="1"/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7" fillId="0" borderId="14" xfId="0" applyFont="1" applyBorder="1"/>
    <xf numFmtId="0" fontId="9" fillId="21" borderId="0" xfId="0" applyFont="1" applyFill="1" applyAlignment="1">
      <alignment horizontal="center" vertical="top" wrapText="1"/>
    </xf>
    <xf numFmtId="0" fontId="4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left" vertical="top" wrapText="1"/>
    </xf>
    <xf numFmtId="0" fontId="8" fillId="0" borderId="0" xfId="0" applyFont="1" applyBorder="1"/>
    <xf numFmtId="0" fontId="7" fillId="0" borderId="0" xfId="0" applyFont="1" applyFill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Fill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Fill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Fill="1" applyBorder="1" applyAlignment="1">
      <alignment horizontal="right"/>
    </xf>
    <xf numFmtId="0" fontId="8" fillId="0" borderId="40" xfId="0" applyFont="1" applyFill="1" applyBorder="1"/>
    <xf numFmtId="3" fontId="8" fillId="0" borderId="41" xfId="0" applyNumberFormat="1" applyFont="1" applyBorder="1" applyAlignment="1"/>
    <xf numFmtId="3" fontId="8" fillId="0" borderId="34" xfId="0" applyNumberFormat="1" applyFont="1" applyFill="1" applyBorder="1" applyAlignment="1"/>
    <xf numFmtId="0" fontId="7" fillId="0" borderId="0" xfId="0" applyFont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3" fontId="8" fillId="0" borderId="34" xfId="0" applyNumberFormat="1" applyFont="1" applyFill="1" applyBorder="1"/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7" fontId="0" fillId="0" borderId="0" xfId="26" applyNumberFormat="1" applyFont="1"/>
    <xf numFmtId="0" fontId="0" fillId="0" borderId="36" xfId="0" applyBorder="1"/>
    <xf numFmtId="167" fontId="0" fillId="0" borderId="36" xfId="26" applyNumberFormat="1" applyFont="1" applyBorder="1"/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8" fillId="0" borderId="36" xfId="0" applyFont="1" applyBorder="1" applyAlignment="1">
      <alignment horizontal="center"/>
    </xf>
    <xf numFmtId="167" fontId="48" fillId="0" borderId="36" xfId="26" applyNumberFormat="1" applyFont="1" applyBorder="1" applyAlignment="1">
      <alignment horizontal="center"/>
    </xf>
    <xf numFmtId="0" fontId="49" fillId="0" borderId="36" xfId="0" applyFont="1" applyBorder="1" applyAlignment="1">
      <alignment wrapText="1"/>
    </xf>
    <xf numFmtId="0" fontId="48" fillId="0" borderId="36" xfId="0" applyFont="1" applyBorder="1" applyAlignment="1">
      <alignment wrapText="1"/>
    </xf>
    <xf numFmtId="167" fontId="48" fillId="0" borderId="36" xfId="26" applyNumberFormat="1" applyFont="1" applyBorder="1" applyAlignment="1">
      <alignment wrapText="1"/>
    </xf>
    <xf numFmtId="0" fontId="50" fillId="0" borderId="36" xfId="0" applyFont="1" applyBorder="1" applyAlignment="1">
      <alignment wrapText="1"/>
    </xf>
    <xf numFmtId="167" fontId="50" fillId="0" borderId="36" xfId="26" applyNumberFormat="1" applyFont="1" applyBorder="1"/>
    <xf numFmtId="0" fontId="50" fillId="0" borderId="36" xfId="0" applyFont="1" applyBorder="1" applyAlignment="1">
      <alignment horizontal="center" wrapText="1"/>
    </xf>
    <xf numFmtId="0" fontId="9" fillId="2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167" fontId="0" fillId="0" borderId="0" xfId="0" applyNumberFormat="1"/>
    <xf numFmtId="3" fontId="50" fillId="0" borderId="36" xfId="26" applyNumberFormat="1" applyFont="1" applyBorder="1"/>
    <xf numFmtId="0" fontId="23" fillId="0" borderId="0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5" fillId="22" borderId="36" xfId="0" applyFont="1" applyFill="1" applyBorder="1" applyAlignment="1">
      <alignment wrapText="1"/>
    </xf>
    <xf numFmtId="0" fontId="0" fillId="22" borderId="36" xfId="0" applyFill="1" applyBorder="1"/>
    <xf numFmtId="0" fontId="45" fillId="0" borderId="36" xfId="0" applyFont="1" applyBorder="1" applyAlignment="1">
      <alignment wrapText="1"/>
    </xf>
    <xf numFmtId="0" fontId="0" fillId="0" borderId="36" xfId="0" applyBorder="1"/>
    <xf numFmtId="0" fontId="46" fillId="0" borderId="36" xfId="0" applyFont="1" applyBorder="1" applyAlignment="1">
      <alignment horizont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="90" zoomScaleNormal="90" workbookViewId="0">
      <selection activeCell="E35" sqref="E35"/>
    </sheetView>
  </sheetViews>
  <sheetFormatPr defaultRowHeight="12.75" x14ac:dyDescent="0.2"/>
  <cols>
    <col min="1" max="1" width="5.5703125" style="93" customWidth="1"/>
    <col min="2" max="2" width="49.140625" bestFit="1" customWidth="1"/>
    <col min="3" max="3" width="17.42578125" customWidth="1"/>
    <col min="4" max="5" width="15" customWidth="1"/>
    <col min="6" max="6" width="15" style="86" customWidth="1"/>
  </cols>
  <sheetData>
    <row r="1" spans="1:6" ht="16.5" thickBot="1" x14ac:dyDescent="0.3">
      <c r="A1" s="160"/>
      <c r="B1" s="160"/>
      <c r="C1" s="160"/>
    </row>
    <row r="2" spans="1:6" x14ac:dyDescent="0.2">
      <c r="A2" s="98"/>
      <c r="B2" s="71"/>
      <c r="C2" s="161" t="s">
        <v>1345</v>
      </c>
      <c r="D2" s="161" t="s">
        <v>1346</v>
      </c>
      <c r="E2" s="163" t="s">
        <v>41</v>
      </c>
      <c r="F2" s="165" t="s">
        <v>61</v>
      </c>
    </row>
    <row r="3" spans="1:6" ht="42" customHeight="1" thickBot="1" x14ac:dyDescent="0.25">
      <c r="A3" s="99"/>
      <c r="B3" s="72" t="s">
        <v>2</v>
      </c>
      <c r="C3" s="162"/>
      <c r="D3" s="162"/>
      <c r="E3" s="164"/>
      <c r="F3" s="164"/>
    </row>
    <row r="4" spans="1:6" ht="18.600000000000001" customHeight="1" thickBot="1" x14ac:dyDescent="0.25">
      <c r="A4" s="100"/>
      <c r="B4" s="83"/>
      <c r="C4" s="84"/>
      <c r="D4" s="84"/>
      <c r="E4" s="84"/>
      <c r="F4" s="87"/>
    </row>
    <row r="5" spans="1:6" x14ac:dyDescent="0.2">
      <c r="A5" s="102"/>
      <c r="B5" s="104"/>
      <c r="C5" s="85"/>
      <c r="D5" s="85"/>
      <c r="E5" s="85"/>
      <c r="F5" s="90"/>
    </row>
    <row r="6" spans="1:6" x14ac:dyDescent="0.2">
      <c r="A6" s="76" t="s">
        <v>64</v>
      </c>
      <c r="B6" s="97" t="s">
        <v>72</v>
      </c>
      <c r="C6" s="82">
        <f>+'4e.sz.m.Költségvetési kiadások'!C23</f>
        <v>62533000</v>
      </c>
      <c r="D6" s="82">
        <f>+'4e.sz.m.Költségvetési kiadások'!D23</f>
        <v>66862000</v>
      </c>
      <c r="E6" s="82">
        <f>+'4e.sz.m.Költségvetési kiadások'!E23</f>
        <v>62901487</v>
      </c>
      <c r="F6" s="105">
        <f>+E6/D6</f>
        <v>0.94076586102719029</v>
      </c>
    </row>
    <row r="7" spans="1:6" x14ac:dyDescent="0.2">
      <c r="A7" s="103" t="s">
        <v>65</v>
      </c>
      <c r="B7" s="97" t="s">
        <v>73</v>
      </c>
      <c r="C7" s="82">
        <f>+'4e.sz.m.Költségvetési kiadások'!C24</f>
        <v>10308000</v>
      </c>
      <c r="D7" s="82">
        <f>+'4e.sz.m.Költségvetési kiadások'!D24</f>
        <v>10979000</v>
      </c>
      <c r="E7" s="82">
        <f>+'4e.sz.m.Költségvetési kiadások'!E24</f>
        <v>8766003</v>
      </c>
      <c r="F7" s="105">
        <f>+E7/D7</f>
        <v>0.79843364605155298</v>
      </c>
    </row>
    <row r="8" spans="1:6" x14ac:dyDescent="0.2">
      <c r="A8" s="76" t="s">
        <v>66</v>
      </c>
      <c r="B8" s="97" t="s">
        <v>11</v>
      </c>
      <c r="C8" s="82">
        <f>+'4e.sz.m.Költségvetési kiadások'!C63</f>
        <v>41771000</v>
      </c>
      <c r="D8" s="82">
        <f>+'4e.sz.m.Költségvetési kiadások'!D63</f>
        <v>33921000</v>
      </c>
      <c r="E8" s="82">
        <f>+'4e.sz.m.Költségvetési kiadások'!E63</f>
        <v>32474343</v>
      </c>
      <c r="F8" s="105">
        <f>+E8/D8</f>
        <v>0.95735217122136729</v>
      </c>
    </row>
    <row r="9" spans="1:6" x14ac:dyDescent="0.2">
      <c r="A9" s="103" t="s">
        <v>67</v>
      </c>
      <c r="B9" s="97" t="s">
        <v>74</v>
      </c>
      <c r="C9" s="82"/>
      <c r="D9" s="82"/>
      <c r="E9" s="82"/>
      <c r="F9" s="91"/>
    </row>
    <row r="10" spans="1:6" x14ac:dyDescent="0.2">
      <c r="A10" s="76" t="s">
        <v>68</v>
      </c>
      <c r="B10" s="97" t="s">
        <v>75</v>
      </c>
      <c r="C10" s="75"/>
      <c r="D10" s="75"/>
      <c r="E10" s="75"/>
      <c r="F10" s="88"/>
    </row>
    <row r="11" spans="1:6" x14ac:dyDescent="0.2">
      <c r="A11" s="103" t="s">
        <v>69</v>
      </c>
      <c r="B11" s="97" t="s">
        <v>76</v>
      </c>
      <c r="C11" s="75">
        <f>+'4e.sz.m.Költségvetési kiadások'!C204</f>
        <v>500000</v>
      </c>
      <c r="D11" s="75">
        <f>+'4e.sz.m.Költségvetési kiadások'!D204</f>
        <v>3098989</v>
      </c>
      <c r="E11" s="75">
        <f>+'4e.sz.m.Költségvetési kiadások'!E204</f>
        <v>2999490</v>
      </c>
      <c r="F11" s="105">
        <f>+E11/D11</f>
        <v>0.96789307738749641</v>
      </c>
    </row>
    <row r="12" spans="1:6" x14ac:dyDescent="0.2">
      <c r="A12" s="76" t="s">
        <v>70</v>
      </c>
      <c r="B12" s="97" t="s">
        <v>77</v>
      </c>
      <c r="C12" s="75"/>
      <c r="D12" s="75"/>
      <c r="E12" s="75"/>
      <c r="F12" s="91"/>
    </row>
    <row r="13" spans="1:6" x14ac:dyDescent="0.2">
      <c r="A13" s="103" t="s">
        <v>71</v>
      </c>
      <c r="B13" s="97" t="s">
        <v>78</v>
      </c>
      <c r="C13" s="75"/>
      <c r="D13" s="75"/>
      <c r="E13" s="75"/>
      <c r="F13" s="88"/>
    </row>
    <row r="14" spans="1:6" s="93" customFormat="1" ht="13.5" thickBot="1" x14ac:dyDescent="0.25">
      <c r="A14" s="76"/>
      <c r="B14" s="81"/>
      <c r="C14" s="75"/>
      <c r="D14" s="75"/>
      <c r="E14" s="75"/>
      <c r="F14" s="88"/>
    </row>
    <row r="15" spans="1:6" ht="13.5" thickBot="1" x14ac:dyDescent="0.25">
      <c r="A15" s="101" t="s">
        <v>44</v>
      </c>
      <c r="B15" s="80" t="s">
        <v>63</v>
      </c>
      <c r="C15" s="73">
        <f>SUM(C6:C14)</f>
        <v>115112000</v>
      </c>
      <c r="D15" s="73">
        <f>SUM(D6:D14)</f>
        <v>114860989</v>
      </c>
      <c r="E15" s="73">
        <f>SUM(E6:E14)</f>
        <v>107141323</v>
      </c>
      <c r="F15" s="106">
        <f>+E15/D15</f>
        <v>0.93279122818627302</v>
      </c>
    </row>
    <row r="16" spans="1:6" ht="18.600000000000001" customHeight="1" thickBot="1" x14ac:dyDescent="0.25">
      <c r="A16" s="100"/>
      <c r="B16" s="83"/>
      <c r="C16" s="84"/>
      <c r="D16" s="84"/>
      <c r="E16" s="84"/>
      <c r="F16" s="87"/>
    </row>
    <row r="17" spans="1:6" s="93" customFormat="1" x14ac:dyDescent="0.2">
      <c r="A17" s="74" t="s">
        <v>46</v>
      </c>
      <c r="B17" s="81" t="s">
        <v>54</v>
      </c>
      <c r="C17" s="75"/>
      <c r="D17" s="75"/>
      <c r="E17" s="75"/>
      <c r="F17" s="107"/>
    </row>
    <row r="18" spans="1:6" s="93" customFormat="1" x14ac:dyDescent="0.2">
      <c r="A18" s="76" t="s">
        <v>47</v>
      </c>
      <c r="B18" s="77" t="s">
        <v>55</v>
      </c>
      <c r="C18" s="75"/>
      <c r="D18" s="75"/>
      <c r="E18" s="75"/>
      <c r="F18" s="88"/>
    </row>
    <row r="19" spans="1:6" s="93" customFormat="1" x14ac:dyDescent="0.2">
      <c r="A19" s="74" t="s">
        <v>48</v>
      </c>
      <c r="B19" s="77" t="s">
        <v>56</v>
      </c>
      <c r="C19" s="75"/>
      <c r="D19" s="75"/>
      <c r="E19" s="75"/>
      <c r="F19" s="88"/>
    </row>
    <row r="20" spans="1:6" s="93" customFormat="1" x14ac:dyDescent="0.2">
      <c r="A20" s="76" t="s">
        <v>49</v>
      </c>
      <c r="B20" s="78" t="s">
        <v>57</v>
      </c>
      <c r="C20" s="79">
        <f>+'4e.sz.m.Költségvetési bevételek'!C223</f>
        <v>4000000</v>
      </c>
      <c r="D20" s="79">
        <f>+'4e.sz.m.Költségvetési bevételek'!D223</f>
        <v>5500000</v>
      </c>
      <c r="E20" s="79">
        <f>+'4e.sz.m.Költségvetési bevételek'!E223</f>
        <v>6690396</v>
      </c>
      <c r="F20" s="105">
        <f>+E20/D20</f>
        <v>1.2164356363636364</v>
      </c>
    </row>
    <row r="21" spans="1:6" s="93" customFormat="1" x14ac:dyDescent="0.2">
      <c r="A21" s="74" t="s">
        <v>50</v>
      </c>
      <c r="B21" s="81" t="s">
        <v>27</v>
      </c>
      <c r="C21" s="79"/>
      <c r="D21" s="79"/>
      <c r="E21" s="79"/>
      <c r="F21" s="89"/>
    </row>
    <row r="22" spans="1:6" s="93" customFormat="1" x14ac:dyDescent="0.2">
      <c r="A22" s="76" t="s">
        <v>51</v>
      </c>
      <c r="B22" s="81" t="s">
        <v>58</v>
      </c>
      <c r="C22" s="79"/>
      <c r="D22" s="79"/>
      <c r="E22" s="79"/>
      <c r="F22" s="89"/>
    </row>
    <row r="23" spans="1:6" s="93" customFormat="1" x14ac:dyDescent="0.2">
      <c r="A23" s="74" t="s">
        <v>52</v>
      </c>
      <c r="B23" s="96" t="s">
        <v>59</v>
      </c>
      <c r="C23" s="79"/>
      <c r="D23" s="79"/>
      <c r="E23" s="79"/>
      <c r="F23" s="89"/>
    </row>
    <row r="24" spans="1:6" s="93" customFormat="1" x14ac:dyDescent="0.2">
      <c r="A24" s="76"/>
      <c r="B24" s="81"/>
      <c r="C24" s="79"/>
      <c r="D24" s="79"/>
      <c r="E24" s="79"/>
      <c r="F24" s="89"/>
    </row>
    <row r="25" spans="1:6" s="93" customFormat="1" x14ac:dyDescent="0.2">
      <c r="A25" s="74" t="s">
        <v>53</v>
      </c>
      <c r="B25" s="81" t="s">
        <v>60</v>
      </c>
      <c r="C25" s="79">
        <f>+'4e.sz.m.Finanszírozási bevétel'!C34</f>
        <v>111112000</v>
      </c>
      <c r="D25" s="79">
        <f>+'4e.sz.m.Finanszírozási bevétel'!D34</f>
        <v>109360989</v>
      </c>
      <c r="E25" s="79">
        <f>+'4e.sz.m.Finanszírozási bevétel'!E34</f>
        <v>101350979</v>
      </c>
      <c r="F25" s="107">
        <f>+E25/D25</f>
        <v>0.92675624028967041</v>
      </c>
    </row>
    <row r="26" spans="1:6" s="93" customFormat="1" ht="13.5" thickBot="1" x14ac:dyDescent="0.25">
      <c r="A26" s="76"/>
      <c r="B26" s="81"/>
      <c r="C26" s="75"/>
      <c r="D26" s="75"/>
      <c r="E26" s="75"/>
      <c r="F26" s="88"/>
    </row>
    <row r="27" spans="1:6" ht="13.5" thickBot="1" x14ac:dyDescent="0.25">
      <c r="A27" s="101" t="s">
        <v>45</v>
      </c>
      <c r="B27" s="80" t="s">
        <v>62</v>
      </c>
      <c r="C27" s="73">
        <f>SUM(C17:C26)</f>
        <v>115112000</v>
      </c>
      <c r="D27" s="73">
        <f>SUM(D17:D26)</f>
        <v>114860989</v>
      </c>
      <c r="E27" s="73">
        <f>SUM(E17:E26)</f>
        <v>108041375</v>
      </c>
      <c r="F27" s="106">
        <f>+E27/D27</f>
        <v>0.94062723941894666</v>
      </c>
    </row>
    <row r="28" spans="1:6" ht="18.600000000000001" customHeight="1" thickBot="1" x14ac:dyDescent="0.25">
      <c r="A28" s="100"/>
      <c r="B28" s="83"/>
      <c r="C28" s="84"/>
      <c r="D28" s="84"/>
      <c r="E28" s="84"/>
      <c r="F28" s="87"/>
    </row>
    <row r="29" spans="1:6" ht="13.5" thickBot="1" x14ac:dyDescent="0.25"/>
    <row r="30" spans="1:6" ht="13.5" thickBot="1" x14ac:dyDescent="0.25">
      <c r="B30" s="108" t="s">
        <v>1347</v>
      </c>
      <c r="C30" s="94"/>
      <c r="D30" s="94"/>
      <c r="E30" s="94">
        <f>+'8.sz.Mérleg'!C63</f>
        <v>248989</v>
      </c>
      <c r="F30" s="95"/>
    </row>
    <row r="31" spans="1:6" ht="13.5" thickBot="1" x14ac:dyDescent="0.25">
      <c r="B31" s="108" t="s">
        <v>1348</v>
      </c>
      <c r="C31" s="94"/>
      <c r="D31" s="94"/>
      <c r="E31" s="94">
        <f>+'8.sz.Mérleg'!D63</f>
        <v>1143587</v>
      </c>
      <c r="F31" s="95"/>
    </row>
    <row r="32" spans="1:6" x14ac:dyDescent="0.2">
      <c r="C32" s="14"/>
      <c r="D32" s="14"/>
      <c r="E32" s="14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&amp;L1. számú melléklet&amp;C&amp;"Arial,Félkövér"&amp;12NATÜ 2021.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7"/>
  <sheetViews>
    <sheetView zoomScaleNormal="100" workbookViewId="0">
      <selection activeCell="I14" sqref="I14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11"/>
    <col min="7" max="7" width="8.85546875" style="11" customWidth="1"/>
    <col min="8" max="16384" width="8.85546875" style="11"/>
  </cols>
  <sheetData>
    <row r="1" spans="1:5" ht="20.100000000000001" customHeight="1" x14ac:dyDescent="0.2">
      <c r="A1" s="166" t="s">
        <v>88</v>
      </c>
      <c r="B1" s="167"/>
      <c r="C1" s="167"/>
      <c r="D1" s="167"/>
      <c r="E1" s="167"/>
    </row>
    <row r="2" spans="1:5" ht="30" x14ac:dyDescent="0.2">
      <c r="A2" s="109"/>
      <c r="B2" s="109" t="s">
        <v>2</v>
      </c>
      <c r="C2" s="109" t="s">
        <v>79</v>
      </c>
      <c r="D2" s="109" t="s">
        <v>80</v>
      </c>
      <c r="E2" s="109" t="s">
        <v>42</v>
      </c>
    </row>
    <row r="3" spans="1:5" ht="15" x14ac:dyDescent="0.2">
      <c r="A3" s="109"/>
      <c r="B3" s="109"/>
      <c r="C3" s="109"/>
      <c r="D3" s="109"/>
      <c r="E3" s="109"/>
    </row>
    <row r="4" spans="1:5" x14ac:dyDescent="0.2">
      <c r="A4" s="155" t="s">
        <v>93</v>
      </c>
      <c r="B4" s="156" t="s">
        <v>94</v>
      </c>
      <c r="C4" s="157">
        <v>0</v>
      </c>
      <c r="D4" s="157">
        <v>0</v>
      </c>
      <c r="E4" s="157">
        <v>0</v>
      </c>
    </row>
    <row r="5" spans="1:5" x14ac:dyDescent="0.2">
      <c r="A5" s="155" t="s">
        <v>95</v>
      </c>
      <c r="B5" s="156" t="s">
        <v>96</v>
      </c>
      <c r="C5" s="157">
        <v>0</v>
      </c>
      <c r="D5" s="157">
        <v>0</v>
      </c>
      <c r="E5" s="157">
        <v>0</v>
      </c>
    </row>
    <row r="6" spans="1:5" x14ac:dyDescent="0.2">
      <c r="A6" s="155" t="s">
        <v>97</v>
      </c>
      <c r="B6" s="156" t="s">
        <v>1323</v>
      </c>
      <c r="C6" s="157">
        <v>0</v>
      </c>
      <c r="D6" s="157">
        <v>0</v>
      </c>
      <c r="E6" s="157">
        <v>0</v>
      </c>
    </row>
    <row r="7" spans="1:5" x14ac:dyDescent="0.2">
      <c r="A7" s="155" t="s">
        <v>98</v>
      </c>
      <c r="B7" s="156" t="s">
        <v>1324</v>
      </c>
      <c r="C7" s="157">
        <v>0</v>
      </c>
      <c r="D7" s="157">
        <v>0</v>
      </c>
      <c r="E7" s="157">
        <v>0</v>
      </c>
    </row>
    <row r="8" spans="1:5" ht="25.5" x14ac:dyDescent="0.2">
      <c r="A8" s="155" t="s">
        <v>100</v>
      </c>
      <c r="B8" s="156" t="s">
        <v>1325</v>
      </c>
      <c r="C8" s="157">
        <v>0</v>
      </c>
      <c r="D8" s="157">
        <v>0</v>
      </c>
      <c r="E8" s="157">
        <v>0</v>
      </c>
    </row>
    <row r="9" spans="1:5" x14ac:dyDescent="0.2">
      <c r="A9" s="155" t="s">
        <v>102</v>
      </c>
      <c r="B9" s="156" t="s">
        <v>99</v>
      </c>
      <c r="C9" s="157">
        <v>0</v>
      </c>
      <c r="D9" s="157">
        <v>0</v>
      </c>
      <c r="E9" s="157">
        <v>0</v>
      </c>
    </row>
    <row r="10" spans="1:5" x14ac:dyDescent="0.2">
      <c r="A10" s="155" t="s">
        <v>104</v>
      </c>
      <c r="B10" s="156" t="s">
        <v>101</v>
      </c>
      <c r="C10" s="157">
        <v>0</v>
      </c>
      <c r="D10" s="157">
        <v>0</v>
      </c>
      <c r="E10" s="157">
        <v>0</v>
      </c>
    </row>
    <row r="11" spans="1:5" x14ac:dyDescent="0.2">
      <c r="A11" s="155" t="s">
        <v>105</v>
      </c>
      <c r="B11" s="156" t="s">
        <v>103</v>
      </c>
      <c r="C11" s="157">
        <v>0</v>
      </c>
      <c r="D11" s="157">
        <v>0</v>
      </c>
      <c r="E11" s="157">
        <v>0</v>
      </c>
    </row>
    <row r="12" spans="1:5" x14ac:dyDescent="0.2">
      <c r="A12" s="155" t="s">
        <v>107</v>
      </c>
      <c r="B12" s="156" t="s">
        <v>1326</v>
      </c>
      <c r="C12" s="157">
        <v>0</v>
      </c>
      <c r="D12" s="157">
        <v>0</v>
      </c>
      <c r="E12" s="157">
        <v>0</v>
      </c>
    </row>
    <row r="13" spans="1:5" x14ac:dyDescent="0.2">
      <c r="A13" s="155" t="s">
        <v>109</v>
      </c>
      <c r="B13" s="156" t="s">
        <v>106</v>
      </c>
      <c r="C13" s="157">
        <v>0</v>
      </c>
      <c r="D13" s="157">
        <v>0</v>
      </c>
      <c r="E13" s="157">
        <v>0</v>
      </c>
    </row>
    <row r="14" spans="1:5" ht="25.5" x14ac:dyDescent="0.2">
      <c r="A14" s="155" t="s">
        <v>110</v>
      </c>
      <c r="B14" s="156" t="s">
        <v>108</v>
      </c>
      <c r="C14" s="157">
        <v>0</v>
      </c>
      <c r="D14" s="157">
        <v>0</v>
      </c>
      <c r="E14" s="157">
        <v>0</v>
      </c>
    </row>
    <row r="15" spans="1:5" ht="25.5" x14ac:dyDescent="0.2">
      <c r="A15" s="155" t="s">
        <v>112</v>
      </c>
      <c r="B15" s="156" t="s">
        <v>1327</v>
      </c>
      <c r="C15" s="157">
        <v>0</v>
      </c>
      <c r="D15" s="157">
        <v>0</v>
      </c>
      <c r="E15" s="157">
        <v>0</v>
      </c>
    </row>
    <row r="16" spans="1:5" x14ac:dyDescent="0.2">
      <c r="A16" s="155" t="s">
        <v>114</v>
      </c>
      <c r="B16" s="156" t="s">
        <v>111</v>
      </c>
      <c r="C16" s="157">
        <v>0</v>
      </c>
      <c r="D16" s="157">
        <v>0</v>
      </c>
      <c r="E16" s="157">
        <v>0</v>
      </c>
    </row>
    <row r="17" spans="1:5" x14ac:dyDescent="0.2">
      <c r="A17" s="155" t="s">
        <v>115</v>
      </c>
      <c r="B17" s="156" t="s">
        <v>113</v>
      </c>
      <c r="C17" s="157">
        <v>0</v>
      </c>
      <c r="D17" s="157">
        <v>0</v>
      </c>
      <c r="E17" s="157">
        <v>0</v>
      </c>
    </row>
    <row r="18" spans="1:5" ht="25.5" x14ac:dyDescent="0.2">
      <c r="A18" s="155" t="s">
        <v>117</v>
      </c>
      <c r="B18" s="156" t="s">
        <v>1352</v>
      </c>
      <c r="C18" s="157">
        <v>0</v>
      </c>
      <c r="D18" s="157">
        <v>0</v>
      </c>
      <c r="E18" s="157">
        <v>0</v>
      </c>
    </row>
    <row r="19" spans="1:5" x14ac:dyDescent="0.2">
      <c r="A19" s="155" t="s">
        <v>119</v>
      </c>
      <c r="B19" s="156" t="s">
        <v>116</v>
      </c>
      <c r="C19" s="157">
        <v>0</v>
      </c>
      <c r="D19" s="157">
        <v>0</v>
      </c>
      <c r="E19" s="157">
        <v>0</v>
      </c>
    </row>
    <row r="20" spans="1:5" x14ac:dyDescent="0.2">
      <c r="A20" s="155" t="s">
        <v>121</v>
      </c>
      <c r="B20" s="156" t="s">
        <v>118</v>
      </c>
      <c r="C20" s="157">
        <v>0</v>
      </c>
      <c r="D20" s="157">
        <v>0</v>
      </c>
      <c r="E20" s="157">
        <v>0</v>
      </c>
    </row>
    <row r="21" spans="1:5" x14ac:dyDescent="0.2">
      <c r="A21" s="155" t="s">
        <v>123</v>
      </c>
      <c r="B21" s="156" t="s">
        <v>120</v>
      </c>
      <c r="C21" s="157">
        <v>0</v>
      </c>
      <c r="D21" s="157">
        <v>0</v>
      </c>
      <c r="E21" s="157">
        <v>0</v>
      </c>
    </row>
    <row r="22" spans="1:5" x14ac:dyDescent="0.2">
      <c r="A22" s="155" t="s">
        <v>125</v>
      </c>
      <c r="B22" s="156" t="s">
        <v>122</v>
      </c>
      <c r="C22" s="157">
        <v>0</v>
      </c>
      <c r="D22" s="157">
        <v>0</v>
      </c>
      <c r="E22" s="157">
        <v>0</v>
      </c>
    </row>
    <row r="23" spans="1:5" x14ac:dyDescent="0.2">
      <c r="A23" s="155" t="s">
        <v>127</v>
      </c>
      <c r="B23" s="156" t="s">
        <v>124</v>
      </c>
      <c r="C23" s="157">
        <v>0</v>
      </c>
      <c r="D23" s="157">
        <v>0</v>
      </c>
      <c r="E23" s="157">
        <v>0</v>
      </c>
    </row>
    <row r="24" spans="1:5" x14ac:dyDescent="0.2">
      <c r="A24" s="155" t="s">
        <v>129</v>
      </c>
      <c r="B24" s="156" t="s">
        <v>126</v>
      </c>
      <c r="C24" s="157">
        <v>0</v>
      </c>
      <c r="D24" s="157">
        <v>0</v>
      </c>
      <c r="E24" s="157">
        <v>0</v>
      </c>
    </row>
    <row r="25" spans="1:5" x14ac:dyDescent="0.2">
      <c r="A25" s="155" t="s">
        <v>130</v>
      </c>
      <c r="B25" s="156" t="s">
        <v>128</v>
      </c>
      <c r="C25" s="157">
        <v>0</v>
      </c>
      <c r="D25" s="157">
        <v>0</v>
      </c>
      <c r="E25" s="157">
        <v>0</v>
      </c>
    </row>
    <row r="26" spans="1:5" ht="25.5" x14ac:dyDescent="0.2">
      <c r="A26" s="155" t="s">
        <v>132</v>
      </c>
      <c r="B26" s="156" t="s">
        <v>1328</v>
      </c>
      <c r="C26" s="157">
        <v>0</v>
      </c>
      <c r="D26" s="157">
        <v>0</v>
      </c>
      <c r="E26" s="157">
        <v>0</v>
      </c>
    </row>
    <row r="27" spans="1:5" x14ac:dyDescent="0.2">
      <c r="A27" s="155" t="s">
        <v>134</v>
      </c>
      <c r="B27" s="156" t="s">
        <v>131</v>
      </c>
      <c r="C27" s="157">
        <v>0</v>
      </c>
      <c r="D27" s="157">
        <v>0</v>
      </c>
      <c r="E27" s="157">
        <v>0</v>
      </c>
    </row>
    <row r="28" spans="1:5" x14ac:dyDescent="0.2">
      <c r="A28" s="155" t="s">
        <v>135</v>
      </c>
      <c r="B28" s="156" t="s">
        <v>133</v>
      </c>
      <c r="C28" s="157">
        <v>0</v>
      </c>
      <c r="D28" s="157">
        <v>0</v>
      </c>
      <c r="E28" s="157">
        <v>0</v>
      </c>
    </row>
    <row r="29" spans="1:5" ht="25.5" x14ac:dyDescent="0.2">
      <c r="A29" s="155" t="s">
        <v>137</v>
      </c>
      <c r="B29" s="156" t="s">
        <v>1353</v>
      </c>
      <c r="C29" s="157">
        <v>0</v>
      </c>
      <c r="D29" s="157">
        <v>0</v>
      </c>
      <c r="E29" s="157">
        <v>0</v>
      </c>
    </row>
    <row r="30" spans="1:5" x14ac:dyDescent="0.2">
      <c r="A30" s="155" t="s">
        <v>139</v>
      </c>
      <c r="B30" s="156" t="s">
        <v>136</v>
      </c>
      <c r="C30" s="157">
        <v>0</v>
      </c>
      <c r="D30" s="157">
        <v>0</v>
      </c>
      <c r="E30" s="157">
        <v>0</v>
      </c>
    </row>
    <row r="31" spans="1:5" x14ac:dyDescent="0.2">
      <c r="A31" s="155" t="s">
        <v>141</v>
      </c>
      <c r="B31" s="156" t="s">
        <v>138</v>
      </c>
      <c r="C31" s="157">
        <v>0</v>
      </c>
      <c r="D31" s="157">
        <v>0</v>
      </c>
      <c r="E31" s="157">
        <v>0</v>
      </c>
    </row>
    <row r="32" spans="1:5" x14ac:dyDescent="0.2">
      <c r="A32" s="155" t="s">
        <v>143</v>
      </c>
      <c r="B32" s="156" t="s">
        <v>140</v>
      </c>
      <c r="C32" s="157">
        <v>0</v>
      </c>
      <c r="D32" s="157">
        <v>0</v>
      </c>
      <c r="E32" s="157">
        <v>0</v>
      </c>
    </row>
    <row r="33" spans="1:5" x14ac:dyDescent="0.2">
      <c r="A33" s="155" t="s">
        <v>145</v>
      </c>
      <c r="B33" s="156" t="s">
        <v>142</v>
      </c>
      <c r="C33" s="157">
        <v>0</v>
      </c>
      <c r="D33" s="157">
        <v>0</v>
      </c>
      <c r="E33" s="157">
        <v>0</v>
      </c>
    </row>
    <row r="34" spans="1:5" x14ac:dyDescent="0.2">
      <c r="A34" s="155" t="s">
        <v>147</v>
      </c>
      <c r="B34" s="156" t="s">
        <v>144</v>
      </c>
      <c r="C34" s="157">
        <v>0</v>
      </c>
      <c r="D34" s="157">
        <v>0</v>
      </c>
      <c r="E34" s="157">
        <v>0</v>
      </c>
    </row>
    <row r="35" spans="1:5" x14ac:dyDescent="0.2">
      <c r="A35" s="155" t="s">
        <v>149</v>
      </c>
      <c r="B35" s="156" t="s">
        <v>146</v>
      </c>
      <c r="C35" s="157">
        <v>0</v>
      </c>
      <c r="D35" s="157">
        <v>0</v>
      </c>
      <c r="E35" s="157">
        <v>0</v>
      </c>
    </row>
    <row r="36" spans="1:5" x14ac:dyDescent="0.2">
      <c r="A36" s="155" t="s">
        <v>150</v>
      </c>
      <c r="B36" s="156" t="s">
        <v>148</v>
      </c>
      <c r="C36" s="157">
        <v>0</v>
      </c>
      <c r="D36" s="157">
        <v>0</v>
      </c>
      <c r="E36" s="157">
        <v>0</v>
      </c>
    </row>
    <row r="37" spans="1:5" x14ac:dyDescent="0.2">
      <c r="A37" s="155" t="s">
        <v>152</v>
      </c>
      <c r="B37" s="156" t="s">
        <v>1329</v>
      </c>
      <c r="C37" s="157">
        <v>0</v>
      </c>
      <c r="D37" s="157">
        <v>0</v>
      </c>
      <c r="E37" s="157">
        <v>0</v>
      </c>
    </row>
    <row r="38" spans="1:5" x14ac:dyDescent="0.2">
      <c r="A38" s="155" t="s">
        <v>154</v>
      </c>
      <c r="B38" s="156" t="s">
        <v>151</v>
      </c>
      <c r="C38" s="157">
        <v>0</v>
      </c>
      <c r="D38" s="157">
        <v>0</v>
      </c>
      <c r="E38" s="157">
        <v>0</v>
      </c>
    </row>
    <row r="39" spans="1:5" x14ac:dyDescent="0.2">
      <c r="A39" s="155" t="s">
        <v>155</v>
      </c>
      <c r="B39" s="156" t="s">
        <v>153</v>
      </c>
      <c r="C39" s="157">
        <v>0</v>
      </c>
      <c r="D39" s="157">
        <v>0</v>
      </c>
      <c r="E39" s="157">
        <v>0</v>
      </c>
    </row>
    <row r="40" spans="1:5" ht="25.5" x14ac:dyDescent="0.2">
      <c r="A40" s="155" t="s">
        <v>157</v>
      </c>
      <c r="B40" s="156" t="s">
        <v>1354</v>
      </c>
      <c r="C40" s="157">
        <v>0</v>
      </c>
      <c r="D40" s="157">
        <v>0</v>
      </c>
      <c r="E40" s="157">
        <v>0</v>
      </c>
    </row>
    <row r="41" spans="1:5" x14ac:dyDescent="0.2">
      <c r="A41" s="155" t="s">
        <v>159</v>
      </c>
      <c r="B41" s="156" t="s">
        <v>156</v>
      </c>
      <c r="C41" s="157">
        <v>0</v>
      </c>
      <c r="D41" s="157">
        <v>0</v>
      </c>
      <c r="E41" s="157">
        <v>0</v>
      </c>
    </row>
    <row r="42" spans="1:5" x14ac:dyDescent="0.2">
      <c r="A42" s="155" t="s">
        <v>161</v>
      </c>
      <c r="B42" s="156" t="s">
        <v>158</v>
      </c>
      <c r="C42" s="157">
        <v>0</v>
      </c>
      <c r="D42" s="157">
        <v>0</v>
      </c>
      <c r="E42" s="157">
        <v>0</v>
      </c>
    </row>
    <row r="43" spans="1:5" x14ac:dyDescent="0.2">
      <c r="A43" s="155" t="s">
        <v>163</v>
      </c>
      <c r="B43" s="156" t="s">
        <v>160</v>
      </c>
      <c r="C43" s="157">
        <v>0</v>
      </c>
      <c r="D43" s="157">
        <v>0</v>
      </c>
      <c r="E43" s="157">
        <v>0</v>
      </c>
    </row>
    <row r="44" spans="1:5" x14ac:dyDescent="0.2">
      <c r="A44" s="155" t="s">
        <v>165</v>
      </c>
      <c r="B44" s="156" t="s">
        <v>162</v>
      </c>
      <c r="C44" s="157">
        <v>0</v>
      </c>
      <c r="D44" s="157">
        <v>0</v>
      </c>
      <c r="E44" s="157">
        <v>0</v>
      </c>
    </row>
    <row r="45" spans="1:5" x14ac:dyDescent="0.2">
      <c r="A45" s="155" t="s">
        <v>167</v>
      </c>
      <c r="B45" s="156" t="s">
        <v>164</v>
      </c>
      <c r="C45" s="157">
        <v>0</v>
      </c>
      <c r="D45" s="157">
        <v>0</v>
      </c>
      <c r="E45" s="157">
        <v>0</v>
      </c>
    </row>
    <row r="46" spans="1:5" x14ac:dyDescent="0.2">
      <c r="A46" s="155" t="s">
        <v>169</v>
      </c>
      <c r="B46" s="156" t="s">
        <v>166</v>
      </c>
      <c r="C46" s="157">
        <v>0</v>
      </c>
      <c r="D46" s="157">
        <v>0</v>
      </c>
      <c r="E46" s="157">
        <v>0</v>
      </c>
    </row>
    <row r="47" spans="1:5" x14ac:dyDescent="0.2">
      <c r="A47" s="155" t="s">
        <v>170</v>
      </c>
      <c r="B47" s="156" t="s">
        <v>168</v>
      </c>
      <c r="C47" s="157">
        <v>0</v>
      </c>
      <c r="D47" s="157">
        <v>0</v>
      </c>
      <c r="E47" s="157">
        <v>0</v>
      </c>
    </row>
    <row r="48" spans="1:5" x14ac:dyDescent="0.2">
      <c r="A48" s="139" t="s">
        <v>172</v>
      </c>
      <c r="B48" s="140" t="s">
        <v>1330</v>
      </c>
      <c r="C48" s="138">
        <v>0</v>
      </c>
      <c r="D48" s="138">
        <v>0</v>
      </c>
      <c r="E48" s="138">
        <v>0</v>
      </c>
    </row>
    <row r="49" spans="1:5" x14ac:dyDescent="0.2">
      <c r="A49" s="155" t="s">
        <v>174</v>
      </c>
      <c r="B49" s="156" t="s">
        <v>171</v>
      </c>
      <c r="C49" s="157">
        <v>0</v>
      </c>
      <c r="D49" s="157">
        <v>0</v>
      </c>
      <c r="E49" s="157">
        <v>0</v>
      </c>
    </row>
    <row r="50" spans="1:5" ht="25.5" x14ac:dyDescent="0.2">
      <c r="A50" s="155" t="s">
        <v>175</v>
      </c>
      <c r="B50" s="156" t="s">
        <v>173</v>
      </c>
      <c r="C50" s="157">
        <v>0</v>
      </c>
      <c r="D50" s="157">
        <v>0</v>
      </c>
      <c r="E50" s="157">
        <v>0</v>
      </c>
    </row>
    <row r="51" spans="1:5" ht="25.5" x14ac:dyDescent="0.2">
      <c r="A51" s="155" t="s">
        <v>177</v>
      </c>
      <c r="B51" s="156" t="s">
        <v>1331</v>
      </c>
      <c r="C51" s="157">
        <v>0</v>
      </c>
      <c r="D51" s="157">
        <v>0</v>
      </c>
      <c r="E51" s="157">
        <v>0</v>
      </c>
    </row>
    <row r="52" spans="1:5" x14ac:dyDescent="0.2">
      <c r="A52" s="155" t="s">
        <v>179</v>
      </c>
      <c r="B52" s="156" t="s">
        <v>176</v>
      </c>
      <c r="C52" s="157">
        <v>0</v>
      </c>
      <c r="D52" s="157">
        <v>0</v>
      </c>
      <c r="E52" s="157">
        <v>0</v>
      </c>
    </row>
    <row r="53" spans="1:5" x14ac:dyDescent="0.2">
      <c r="A53" s="155" t="s">
        <v>180</v>
      </c>
      <c r="B53" s="156" t="s">
        <v>178</v>
      </c>
      <c r="C53" s="157">
        <v>0</v>
      </c>
      <c r="D53" s="157">
        <v>0</v>
      </c>
      <c r="E53" s="157">
        <v>0</v>
      </c>
    </row>
    <row r="54" spans="1:5" ht="25.5" x14ac:dyDescent="0.2">
      <c r="A54" s="155" t="s">
        <v>182</v>
      </c>
      <c r="B54" s="156" t="s">
        <v>1355</v>
      </c>
      <c r="C54" s="157">
        <v>0</v>
      </c>
      <c r="D54" s="157">
        <v>0</v>
      </c>
      <c r="E54" s="157">
        <v>0</v>
      </c>
    </row>
    <row r="55" spans="1:5" x14ac:dyDescent="0.2">
      <c r="A55" s="155" t="s">
        <v>184</v>
      </c>
      <c r="B55" s="156" t="s">
        <v>181</v>
      </c>
      <c r="C55" s="157">
        <v>0</v>
      </c>
      <c r="D55" s="157">
        <v>0</v>
      </c>
      <c r="E55" s="157">
        <v>0</v>
      </c>
    </row>
    <row r="56" spans="1:5" x14ac:dyDescent="0.2">
      <c r="A56" s="155" t="s">
        <v>186</v>
      </c>
      <c r="B56" s="156" t="s">
        <v>183</v>
      </c>
      <c r="C56" s="157">
        <v>0</v>
      </c>
      <c r="D56" s="157">
        <v>0</v>
      </c>
      <c r="E56" s="157">
        <v>0</v>
      </c>
    </row>
    <row r="57" spans="1:5" x14ac:dyDescent="0.2">
      <c r="A57" s="155" t="s">
        <v>188</v>
      </c>
      <c r="B57" s="156" t="s">
        <v>185</v>
      </c>
      <c r="C57" s="157">
        <v>0</v>
      </c>
      <c r="D57" s="157">
        <v>0</v>
      </c>
      <c r="E57" s="157">
        <v>0</v>
      </c>
    </row>
    <row r="58" spans="1:5" x14ac:dyDescent="0.2">
      <c r="A58" s="155" t="s">
        <v>190</v>
      </c>
      <c r="B58" s="156" t="s">
        <v>187</v>
      </c>
      <c r="C58" s="157">
        <v>0</v>
      </c>
      <c r="D58" s="157">
        <v>0</v>
      </c>
      <c r="E58" s="157">
        <v>0</v>
      </c>
    </row>
    <row r="59" spans="1:5" x14ac:dyDescent="0.2">
      <c r="A59" s="155" t="s">
        <v>192</v>
      </c>
      <c r="B59" s="156" t="s">
        <v>189</v>
      </c>
      <c r="C59" s="157">
        <v>0</v>
      </c>
      <c r="D59" s="157">
        <v>0</v>
      </c>
      <c r="E59" s="157">
        <v>0</v>
      </c>
    </row>
    <row r="60" spans="1:5" x14ac:dyDescent="0.2">
      <c r="A60" s="155" t="s">
        <v>194</v>
      </c>
      <c r="B60" s="156" t="s">
        <v>191</v>
      </c>
      <c r="C60" s="157">
        <v>0</v>
      </c>
      <c r="D60" s="157">
        <v>0</v>
      </c>
      <c r="E60" s="157">
        <v>0</v>
      </c>
    </row>
    <row r="61" spans="1:5" x14ac:dyDescent="0.2">
      <c r="A61" s="155" t="s">
        <v>195</v>
      </c>
      <c r="B61" s="156" t="s">
        <v>193</v>
      </c>
      <c r="C61" s="157">
        <v>0</v>
      </c>
      <c r="D61" s="157">
        <v>0</v>
      </c>
      <c r="E61" s="157">
        <v>0</v>
      </c>
    </row>
    <row r="62" spans="1:5" ht="25.5" x14ac:dyDescent="0.2">
      <c r="A62" s="155" t="s">
        <v>197</v>
      </c>
      <c r="B62" s="156" t="s">
        <v>1332</v>
      </c>
      <c r="C62" s="157">
        <v>0</v>
      </c>
      <c r="D62" s="157">
        <v>0</v>
      </c>
      <c r="E62" s="157">
        <v>0</v>
      </c>
    </row>
    <row r="63" spans="1:5" x14ac:dyDescent="0.2">
      <c r="A63" s="155" t="s">
        <v>199</v>
      </c>
      <c r="B63" s="156" t="s">
        <v>196</v>
      </c>
      <c r="C63" s="157">
        <v>0</v>
      </c>
      <c r="D63" s="157">
        <v>0</v>
      </c>
      <c r="E63" s="157">
        <v>0</v>
      </c>
    </row>
    <row r="64" spans="1:5" x14ac:dyDescent="0.2">
      <c r="A64" s="155" t="s">
        <v>200</v>
      </c>
      <c r="B64" s="156" t="s">
        <v>198</v>
      </c>
      <c r="C64" s="157">
        <v>0</v>
      </c>
      <c r="D64" s="157">
        <v>0</v>
      </c>
      <c r="E64" s="157">
        <v>0</v>
      </c>
    </row>
    <row r="65" spans="1:5" ht="25.5" x14ac:dyDescent="0.2">
      <c r="A65" s="155" t="s">
        <v>202</v>
      </c>
      <c r="B65" s="156" t="s">
        <v>1356</v>
      </c>
      <c r="C65" s="157">
        <v>0</v>
      </c>
      <c r="D65" s="157">
        <v>0</v>
      </c>
      <c r="E65" s="157">
        <v>0</v>
      </c>
    </row>
    <row r="66" spans="1:5" x14ac:dyDescent="0.2">
      <c r="A66" s="155" t="s">
        <v>204</v>
      </c>
      <c r="B66" s="156" t="s">
        <v>201</v>
      </c>
      <c r="C66" s="157">
        <v>0</v>
      </c>
      <c r="D66" s="157">
        <v>0</v>
      </c>
      <c r="E66" s="157">
        <v>0</v>
      </c>
    </row>
    <row r="67" spans="1:5" x14ac:dyDescent="0.2">
      <c r="A67" s="155" t="s">
        <v>206</v>
      </c>
      <c r="B67" s="156" t="s">
        <v>203</v>
      </c>
      <c r="C67" s="157">
        <v>0</v>
      </c>
      <c r="D67" s="157">
        <v>0</v>
      </c>
      <c r="E67" s="157">
        <v>0</v>
      </c>
    </row>
    <row r="68" spans="1:5" x14ac:dyDescent="0.2">
      <c r="A68" s="155" t="s">
        <v>208</v>
      </c>
      <c r="B68" s="156" t="s">
        <v>205</v>
      </c>
      <c r="C68" s="157">
        <v>0</v>
      </c>
      <c r="D68" s="157">
        <v>0</v>
      </c>
      <c r="E68" s="157">
        <v>0</v>
      </c>
    </row>
    <row r="69" spans="1:5" x14ac:dyDescent="0.2">
      <c r="A69" s="155" t="s">
        <v>210</v>
      </c>
      <c r="B69" s="156" t="s">
        <v>207</v>
      </c>
      <c r="C69" s="157">
        <v>0</v>
      </c>
      <c r="D69" s="157">
        <v>0</v>
      </c>
      <c r="E69" s="157">
        <v>0</v>
      </c>
    </row>
    <row r="70" spans="1:5" x14ac:dyDescent="0.2">
      <c r="A70" s="155" t="s">
        <v>212</v>
      </c>
      <c r="B70" s="156" t="s">
        <v>209</v>
      </c>
      <c r="C70" s="157">
        <v>0</v>
      </c>
      <c r="D70" s="157">
        <v>0</v>
      </c>
      <c r="E70" s="157">
        <v>0</v>
      </c>
    </row>
    <row r="71" spans="1:5" x14ac:dyDescent="0.2">
      <c r="A71" s="155" t="s">
        <v>214</v>
      </c>
      <c r="B71" s="156" t="s">
        <v>211</v>
      </c>
      <c r="C71" s="157">
        <v>0</v>
      </c>
      <c r="D71" s="157">
        <v>0</v>
      </c>
      <c r="E71" s="157">
        <v>0</v>
      </c>
    </row>
    <row r="72" spans="1:5" x14ac:dyDescent="0.2">
      <c r="A72" s="155" t="s">
        <v>215</v>
      </c>
      <c r="B72" s="156" t="s">
        <v>213</v>
      </c>
      <c r="C72" s="157">
        <v>0</v>
      </c>
      <c r="D72" s="157">
        <v>0</v>
      </c>
      <c r="E72" s="157">
        <v>0</v>
      </c>
    </row>
    <row r="73" spans="1:5" x14ac:dyDescent="0.2">
      <c r="A73" s="155" t="s">
        <v>217</v>
      </c>
      <c r="B73" s="156" t="s">
        <v>1333</v>
      </c>
      <c r="C73" s="157">
        <v>0</v>
      </c>
      <c r="D73" s="157">
        <v>0</v>
      </c>
      <c r="E73" s="157">
        <v>0</v>
      </c>
    </row>
    <row r="74" spans="1:5" x14ac:dyDescent="0.2">
      <c r="A74" s="155" t="s">
        <v>219</v>
      </c>
      <c r="B74" s="156" t="s">
        <v>216</v>
      </c>
      <c r="C74" s="157">
        <v>0</v>
      </c>
      <c r="D74" s="157">
        <v>0</v>
      </c>
      <c r="E74" s="157">
        <v>0</v>
      </c>
    </row>
    <row r="75" spans="1:5" x14ac:dyDescent="0.2">
      <c r="A75" s="155" t="s">
        <v>220</v>
      </c>
      <c r="B75" s="156" t="s">
        <v>218</v>
      </c>
      <c r="C75" s="157">
        <v>0</v>
      </c>
      <c r="D75" s="157">
        <v>0</v>
      </c>
      <c r="E75" s="157">
        <v>0</v>
      </c>
    </row>
    <row r="76" spans="1:5" ht="25.5" x14ac:dyDescent="0.2">
      <c r="A76" s="155" t="s">
        <v>222</v>
      </c>
      <c r="B76" s="156" t="s">
        <v>1357</v>
      </c>
      <c r="C76" s="157">
        <v>0</v>
      </c>
      <c r="D76" s="157">
        <v>0</v>
      </c>
      <c r="E76" s="157">
        <v>0</v>
      </c>
    </row>
    <row r="77" spans="1:5" x14ac:dyDescent="0.2">
      <c r="A77" s="155" t="s">
        <v>224</v>
      </c>
      <c r="B77" s="156" t="s">
        <v>221</v>
      </c>
      <c r="C77" s="157">
        <v>0</v>
      </c>
      <c r="D77" s="157">
        <v>0</v>
      </c>
      <c r="E77" s="157">
        <v>0</v>
      </c>
    </row>
    <row r="78" spans="1:5" x14ac:dyDescent="0.2">
      <c r="A78" s="155" t="s">
        <v>226</v>
      </c>
      <c r="B78" s="156" t="s">
        <v>223</v>
      </c>
      <c r="C78" s="157">
        <v>0</v>
      </c>
      <c r="D78" s="157">
        <v>0</v>
      </c>
      <c r="E78" s="157">
        <v>0</v>
      </c>
    </row>
    <row r="79" spans="1:5" x14ac:dyDescent="0.2">
      <c r="A79" s="155" t="s">
        <v>228</v>
      </c>
      <c r="B79" s="156" t="s">
        <v>225</v>
      </c>
      <c r="C79" s="157">
        <v>0</v>
      </c>
      <c r="D79" s="157">
        <v>0</v>
      </c>
      <c r="E79" s="157">
        <v>0</v>
      </c>
    </row>
    <row r="80" spans="1:5" x14ac:dyDescent="0.2">
      <c r="A80" s="155" t="s">
        <v>230</v>
      </c>
      <c r="B80" s="156" t="s">
        <v>227</v>
      </c>
      <c r="C80" s="157">
        <v>0</v>
      </c>
      <c r="D80" s="157">
        <v>0</v>
      </c>
      <c r="E80" s="157">
        <v>0</v>
      </c>
    </row>
    <row r="81" spans="1:5" x14ac:dyDescent="0.2">
      <c r="A81" s="155" t="s">
        <v>232</v>
      </c>
      <c r="B81" s="156" t="s">
        <v>229</v>
      </c>
      <c r="C81" s="157">
        <v>0</v>
      </c>
      <c r="D81" s="157">
        <v>0</v>
      </c>
      <c r="E81" s="157">
        <v>0</v>
      </c>
    </row>
    <row r="82" spans="1:5" x14ac:dyDescent="0.2">
      <c r="A82" s="155" t="s">
        <v>234</v>
      </c>
      <c r="B82" s="156" t="s">
        <v>231</v>
      </c>
      <c r="C82" s="157">
        <v>0</v>
      </c>
      <c r="D82" s="157">
        <v>0</v>
      </c>
      <c r="E82" s="157">
        <v>0</v>
      </c>
    </row>
    <row r="83" spans="1:5" x14ac:dyDescent="0.2">
      <c r="A83" s="155" t="s">
        <v>235</v>
      </c>
      <c r="B83" s="156" t="s">
        <v>233</v>
      </c>
      <c r="C83" s="157">
        <v>0</v>
      </c>
      <c r="D83" s="157">
        <v>0</v>
      </c>
      <c r="E83" s="157">
        <v>0</v>
      </c>
    </row>
    <row r="84" spans="1:5" x14ac:dyDescent="0.2">
      <c r="A84" s="139" t="s">
        <v>236</v>
      </c>
      <c r="B84" s="140" t="s">
        <v>1334</v>
      </c>
      <c r="C84" s="138">
        <v>0</v>
      </c>
      <c r="D84" s="138">
        <v>0</v>
      </c>
      <c r="E84" s="138">
        <v>0</v>
      </c>
    </row>
    <row r="85" spans="1:5" x14ac:dyDescent="0.2">
      <c r="A85" s="155" t="s">
        <v>238</v>
      </c>
      <c r="B85" s="156" t="s">
        <v>1335</v>
      </c>
      <c r="C85" s="157">
        <v>0</v>
      </c>
      <c r="D85" s="157">
        <v>0</v>
      </c>
      <c r="E85" s="157">
        <v>0</v>
      </c>
    </row>
    <row r="86" spans="1:5" x14ac:dyDescent="0.2">
      <c r="A86" s="155" t="s">
        <v>239</v>
      </c>
      <c r="B86" s="156" t="s">
        <v>237</v>
      </c>
      <c r="C86" s="157">
        <v>0</v>
      </c>
      <c r="D86" s="157">
        <v>0</v>
      </c>
      <c r="E86" s="157">
        <v>0</v>
      </c>
    </row>
    <row r="87" spans="1:5" x14ac:dyDescent="0.2">
      <c r="A87" s="155" t="s">
        <v>241</v>
      </c>
      <c r="B87" s="156" t="s">
        <v>240</v>
      </c>
      <c r="C87" s="157">
        <v>0</v>
      </c>
      <c r="D87" s="157">
        <v>0</v>
      </c>
      <c r="E87" s="157">
        <v>0</v>
      </c>
    </row>
    <row r="88" spans="1:5" x14ac:dyDescent="0.2">
      <c r="A88" s="155" t="s">
        <v>242</v>
      </c>
      <c r="B88" s="156" t="s">
        <v>1336</v>
      </c>
      <c r="C88" s="157">
        <v>0</v>
      </c>
      <c r="D88" s="157">
        <v>0</v>
      </c>
      <c r="E88" s="157">
        <v>0</v>
      </c>
    </row>
    <row r="89" spans="1:5" x14ac:dyDescent="0.2">
      <c r="A89" s="155" t="s">
        <v>244</v>
      </c>
      <c r="B89" s="156" t="s">
        <v>243</v>
      </c>
      <c r="C89" s="157">
        <v>0</v>
      </c>
      <c r="D89" s="157">
        <v>0</v>
      </c>
      <c r="E89" s="157">
        <v>0</v>
      </c>
    </row>
    <row r="90" spans="1:5" x14ac:dyDescent="0.2">
      <c r="A90" s="155" t="s">
        <v>246</v>
      </c>
      <c r="B90" s="156" t="s">
        <v>245</v>
      </c>
      <c r="C90" s="157">
        <v>0</v>
      </c>
      <c r="D90" s="157">
        <v>0</v>
      </c>
      <c r="E90" s="157">
        <v>0</v>
      </c>
    </row>
    <row r="91" spans="1:5" x14ac:dyDescent="0.2">
      <c r="A91" s="155" t="s">
        <v>247</v>
      </c>
      <c r="B91" s="156" t="s">
        <v>1358</v>
      </c>
      <c r="C91" s="157">
        <v>0</v>
      </c>
      <c r="D91" s="157">
        <v>0</v>
      </c>
      <c r="E91" s="157">
        <v>0</v>
      </c>
    </row>
    <row r="92" spans="1:5" x14ac:dyDescent="0.2">
      <c r="A92" s="155" t="s">
        <v>248</v>
      </c>
      <c r="B92" s="156" t="s">
        <v>249</v>
      </c>
      <c r="C92" s="157">
        <v>0</v>
      </c>
      <c r="D92" s="157">
        <v>0</v>
      </c>
      <c r="E92" s="157">
        <v>0</v>
      </c>
    </row>
    <row r="93" spans="1:5" x14ac:dyDescent="0.2">
      <c r="A93" s="155" t="s">
        <v>250</v>
      </c>
      <c r="B93" s="156" t="s">
        <v>251</v>
      </c>
      <c r="C93" s="157">
        <v>0</v>
      </c>
      <c r="D93" s="157">
        <v>0</v>
      </c>
      <c r="E93" s="157">
        <v>0</v>
      </c>
    </row>
    <row r="94" spans="1:5" x14ac:dyDescent="0.2">
      <c r="A94" s="155" t="s">
        <v>252</v>
      </c>
      <c r="B94" s="156" t="s">
        <v>253</v>
      </c>
      <c r="C94" s="157">
        <v>0</v>
      </c>
      <c r="D94" s="157">
        <v>0</v>
      </c>
      <c r="E94" s="157">
        <v>0</v>
      </c>
    </row>
    <row r="95" spans="1:5" x14ac:dyDescent="0.2">
      <c r="A95" s="155" t="s">
        <v>254</v>
      </c>
      <c r="B95" s="156" t="s">
        <v>255</v>
      </c>
      <c r="C95" s="157">
        <v>0</v>
      </c>
      <c r="D95" s="157">
        <v>0</v>
      </c>
      <c r="E95" s="157">
        <v>0</v>
      </c>
    </row>
    <row r="96" spans="1:5" x14ac:dyDescent="0.2">
      <c r="A96" s="155" t="s">
        <v>256</v>
      </c>
      <c r="B96" s="156" t="s">
        <v>1337</v>
      </c>
      <c r="C96" s="157">
        <v>0</v>
      </c>
      <c r="D96" s="157">
        <v>0</v>
      </c>
      <c r="E96" s="157">
        <v>0</v>
      </c>
    </row>
    <row r="97" spans="1:5" x14ac:dyDescent="0.2">
      <c r="A97" s="155" t="s">
        <v>257</v>
      </c>
      <c r="B97" s="156" t="s">
        <v>1338</v>
      </c>
      <c r="C97" s="157">
        <v>0</v>
      </c>
      <c r="D97" s="157">
        <v>0</v>
      </c>
      <c r="E97" s="157">
        <v>0</v>
      </c>
    </row>
    <row r="98" spans="1:5" x14ac:dyDescent="0.2">
      <c r="A98" s="155" t="s">
        <v>258</v>
      </c>
      <c r="B98" s="156" t="s">
        <v>259</v>
      </c>
      <c r="C98" s="157">
        <v>0</v>
      </c>
      <c r="D98" s="157">
        <v>0</v>
      </c>
      <c r="E98" s="157">
        <v>0</v>
      </c>
    </row>
    <row r="99" spans="1:5" x14ac:dyDescent="0.2">
      <c r="A99" s="155" t="s">
        <v>260</v>
      </c>
      <c r="B99" s="156" t="s">
        <v>261</v>
      </c>
      <c r="C99" s="157">
        <v>0</v>
      </c>
      <c r="D99" s="157">
        <v>0</v>
      </c>
      <c r="E99" s="157">
        <v>0</v>
      </c>
    </row>
    <row r="100" spans="1:5" x14ac:dyDescent="0.2">
      <c r="A100" s="155" t="s">
        <v>262</v>
      </c>
      <c r="B100" s="156" t="s">
        <v>263</v>
      </c>
      <c r="C100" s="157">
        <v>0</v>
      </c>
      <c r="D100" s="157">
        <v>0</v>
      </c>
      <c r="E100" s="157">
        <v>0</v>
      </c>
    </row>
    <row r="101" spans="1:5" x14ac:dyDescent="0.2">
      <c r="A101" s="155" t="s">
        <v>264</v>
      </c>
      <c r="B101" s="156" t="s">
        <v>265</v>
      </c>
      <c r="C101" s="157">
        <v>0</v>
      </c>
      <c r="D101" s="157">
        <v>0</v>
      </c>
      <c r="E101" s="157">
        <v>0</v>
      </c>
    </row>
    <row r="102" spans="1:5" x14ac:dyDescent="0.2">
      <c r="A102" s="155" t="s">
        <v>266</v>
      </c>
      <c r="B102" s="156" t="s">
        <v>267</v>
      </c>
      <c r="C102" s="157">
        <v>0</v>
      </c>
      <c r="D102" s="157">
        <v>0</v>
      </c>
      <c r="E102" s="157">
        <v>0</v>
      </c>
    </row>
    <row r="103" spans="1:5" x14ac:dyDescent="0.2">
      <c r="A103" s="155" t="s">
        <v>268</v>
      </c>
      <c r="B103" s="156" t="s">
        <v>269</v>
      </c>
      <c r="C103" s="157">
        <v>0</v>
      </c>
      <c r="D103" s="157">
        <v>0</v>
      </c>
      <c r="E103" s="157">
        <v>0</v>
      </c>
    </row>
    <row r="104" spans="1:5" x14ac:dyDescent="0.2">
      <c r="A104" s="155" t="s">
        <v>270</v>
      </c>
      <c r="B104" s="156" t="s">
        <v>271</v>
      </c>
      <c r="C104" s="157">
        <v>0</v>
      </c>
      <c r="D104" s="157">
        <v>0</v>
      </c>
      <c r="E104" s="157">
        <v>0</v>
      </c>
    </row>
    <row r="105" spans="1:5" x14ac:dyDescent="0.2">
      <c r="A105" s="155" t="s">
        <v>272</v>
      </c>
      <c r="B105" s="156" t="s">
        <v>273</v>
      </c>
      <c r="C105" s="157">
        <v>0</v>
      </c>
      <c r="D105" s="157">
        <v>0</v>
      </c>
      <c r="E105" s="157">
        <v>0</v>
      </c>
    </row>
    <row r="106" spans="1:5" x14ac:dyDescent="0.2">
      <c r="A106" s="155" t="s">
        <v>274</v>
      </c>
      <c r="B106" s="156" t="s">
        <v>275</v>
      </c>
      <c r="C106" s="157">
        <v>0</v>
      </c>
      <c r="D106" s="157">
        <v>0</v>
      </c>
      <c r="E106" s="157">
        <v>0</v>
      </c>
    </row>
    <row r="107" spans="1:5" x14ac:dyDescent="0.2">
      <c r="A107" s="155" t="s">
        <v>276</v>
      </c>
      <c r="B107" s="156" t="s">
        <v>1339</v>
      </c>
      <c r="C107" s="157">
        <v>0</v>
      </c>
      <c r="D107" s="157">
        <v>0</v>
      </c>
      <c r="E107" s="157">
        <v>0</v>
      </c>
    </row>
    <row r="108" spans="1:5" x14ac:dyDescent="0.2">
      <c r="A108" s="155" t="s">
        <v>277</v>
      </c>
      <c r="B108" s="156" t="s">
        <v>278</v>
      </c>
      <c r="C108" s="157">
        <v>0</v>
      </c>
      <c r="D108" s="157">
        <v>0</v>
      </c>
      <c r="E108" s="157">
        <v>0</v>
      </c>
    </row>
    <row r="109" spans="1:5" x14ac:dyDescent="0.2">
      <c r="A109" s="155" t="s">
        <v>279</v>
      </c>
      <c r="B109" s="156" t="s">
        <v>280</v>
      </c>
      <c r="C109" s="157">
        <v>0</v>
      </c>
      <c r="D109" s="157">
        <v>0</v>
      </c>
      <c r="E109" s="157">
        <v>0</v>
      </c>
    </row>
    <row r="110" spans="1:5" x14ac:dyDescent="0.2">
      <c r="A110" s="155" t="s">
        <v>281</v>
      </c>
      <c r="B110" s="156" t="s">
        <v>282</v>
      </c>
      <c r="C110" s="157">
        <v>0</v>
      </c>
      <c r="D110" s="157">
        <v>0</v>
      </c>
      <c r="E110" s="157">
        <v>0</v>
      </c>
    </row>
    <row r="111" spans="1:5" x14ac:dyDescent="0.2">
      <c r="A111" s="155" t="s">
        <v>283</v>
      </c>
      <c r="B111" s="156" t="s">
        <v>284</v>
      </c>
      <c r="C111" s="157">
        <v>0</v>
      </c>
      <c r="D111" s="157">
        <v>0</v>
      </c>
      <c r="E111" s="157">
        <v>0</v>
      </c>
    </row>
    <row r="112" spans="1:5" x14ac:dyDescent="0.2">
      <c r="A112" s="155" t="s">
        <v>285</v>
      </c>
      <c r="B112" s="156" t="s">
        <v>1340</v>
      </c>
      <c r="C112" s="157">
        <v>0</v>
      </c>
      <c r="D112" s="157">
        <v>0</v>
      </c>
      <c r="E112" s="157">
        <v>0</v>
      </c>
    </row>
    <row r="113" spans="1:5" x14ac:dyDescent="0.2">
      <c r="A113" s="155" t="s">
        <v>286</v>
      </c>
      <c r="B113" s="156" t="s">
        <v>287</v>
      </c>
      <c r="C113" s="157">
        <v>0</v>
      </c>
      <c r="D113" s="157">
        <v>0</v>
      </c>
      <c r="E113" s="157">
        <v>0</v>
      </c>
    </row>
    <row r="114" spans="1:5" x14ac:dyDescent="0.2">
      <c r="A114" s="155" t="s">
        <v>288</v>
      </c>
      <c r="B114" s="156" t="s">
        <v>289</v>
      </c>
      <c r="C114" s="157">
        <v>0</v>
      </c>
      <c r="D114" s="157">
        <v>0</v>
      </c>
      <c r="E114" s="157">
        <v>0</v>
      </c>
    </row>
    <row r="115" spans="1:5" x14ac:dyDescent="0.2">
      <c r="A115" s="155" t="s">
        <v>290</v>
      </c>
      <c r="B115" s="156" t="s">
        <v>291</v>
      </c>
      <c r="C115" s="157">
        <v>0</v>
      </c>
      <c r="D115" s="157">
        <v>0</v>
      </c>
      <c r="E115" s="157">
        <v>0</v>
      </c>
    </row>
    <row r="116" spans="1:5" x14ac:dyDescent="0.2">
      <c r="A116" s="155" t="s">
        <v>292</v>
      </c>
      <c r="B116" s="156" t="s">
        <v>293</v>
      </c>
      <c r="C116" s="157">
        <v>0</v>
      </c>
      <c r="D116" s="157">
        <v>0</v>
      </c>
      <c r="E116" s="157">
        <v>0</v>
      </c>
    </row>
    <row r="117" spans="1:5" x14ac:dyDescent="0.2">
      <c r="A117" s="155" t="s">
        <v>294</v>
      </c>
      <c r="B117" s="156" t="s">
        <v>295</v>
      </c>
      <c r="C117" s="157">
        <v>0</v>
      </c>
      <c r="D117" s="157">
        <v>0</v>
      </c>
      <c r="E117" s="157">
        <v>0</v>
      </c>
    </row>
    <row r="118" spans="1:5" x14ac:dyDescent="0.2">
      <c r="A118" s="155" t="s">
        <v>296</v>
      </c>
      <c r="B118" s="156" t="s">
        <v>297</v>
      </c>
      <c r="C118" s="157">
        <v>0</v>
      </c>
      <c r="D118" s="157">
        <v>0</v>
      </c>
      <c r="E118" s="157">
        <v>0</v>
      </c>
    </row>
    <row r="119" spans="1:5" x14ac:dyDescent="0.2">
      <c r="A119" s="155" t="s">
        <v>298</v>
      </c>
      <c r="B119" s="156" t="s">
        <v>1341</v>
      </c>
      <c r="C119" s="157">
        <v>0</v>
      </c>
      <c r="D119" s="157">
        <v>0</v>
      </c>
      <c r="E119" s="157">
        <v>0</v>
      </c>
    </row>
    <row r="120" spans="1:5" x14ac:dyDescent="0.2">
      <c r="A120" s="155" t="s">
        <v>299</v>
      </c>
      <c r="B120" s="156" t="s">
        <v>300</v>
      </c>
      <c r="C120" s="157">
        <v>0</v>
      </c>
      <c r="D120" s="157">
        <v>0</v>
      </c>
      <c r="E120" s="157">
        <v>0</v>
      </c>
    </row>
    <row r="121" spans="1:5" x14ac:dyDescent="0.2">
      <c r="A121" s="155" t="s">
        <v>301</v>
      </c>
      <c r="B121" s="156" t="s">
        <v>302</v>
      </c>
      <c r="C121" s="157">
        <v>0</v>
      </c>
      <c r="D121" s="157">
        <v>0</v>
      </c>
      <c r="E121" s="157">
        <v>0</v>
      </c>
    </row>
    <row r="122" spans="1:5" x14ac:dyDescent="0.2">
      <c r="A122" s="155" t="s">
        <v>303</v>
      </c>
      <c r="B122" s="156" t="s">
        <v>304</v>
      </c>
      <c r="C122" s="157">
        <v>0</v>
      </c>
      <c r="D122" s="157">
        <v>0</v>
      </c>
      <c r="E122" s="157">
        <v>0</v>
      </c>
    </row>
    <row r="123" spans="1:5" x14ac:dyDescent="0.2">
      <c r="A123" s="155" t="s">
        <v>305</v>
      </c>
      <c r="B123" s="156" t="s">
        <v>306</v>
      </c>
      <c r="C123" s="157">
        <v>0</v>
      </c>
      <c r="D123" s="157">
        <v>0</v>
      </c>
      <c r="E123" s="157">
        <v>0</v>
      </c>
    </row>
    <row r="124" spans="1:5" x14ac:dyDescent="0.2">
      <c r="A124" s="155" t="s">
        <v>307</v>
      </c>
      <c r="B124" s="156" t="s">
        <v>308</v>
      </c>
      <c r="C124" s="157">
        <v>0</v>
      </c>
      <c r="D124" s="157">
        <v>0</v>
      </c>
      <c r="E124" s="157">
        <v>0</v>
      </c>
    </row>
    <row r="125" spans="1:5" x14ac:dyDescent="0.2">
      <c r="A125" s="155" t="s">
        <v>309</v>
      </c>
      <c r="B125" s="156" t="s">
        <v>310</v>
      </c>
      <c r="C125" s="157">
        <v>0</v>
      </c>
      <c r="D125" s="157">
        <v>0</v>
      </c>
      <c r="E125" s="157">
        <v>0</v>
      </c>
    </row>
    <row r="126" spans="1:5" x14ac:dyDescent="0.2">
      <c r="A126" s="155" t="s">
        <v>311</v>
      </c>
      <c r="B126" s="156" t="s">
        <v>312</v>
      </c>
      <c r="C126" s="157">
        <v>0</v>
      </c>
      <c r="D126" s="157">
        <v>0</v>
      </c>
      <c r="E126" s="157">
        <v>0</v>
      </c>
    </row>
    <row r="127" spans="1:5" x14ac:dyDescent="0.2">
      <c r="A127" s="155" t="s">
        <v>313</v>
      </c>
      <c r="B127" s="156" t="s">
        <v>314</v>
      </c>
      <c r="C127" s="157">
        <v>0</v>
      </c>
      <c r="D127" s="157">
        <v>0</v>
      </c>
      <c r="E127" s="157">
        <v>0</v>
      </c>
    </row>
    <row r="128" spans="1:5" x14ac:dyDescent="0.2">
      <c r="A128" s="155" t="s">
        <v>315</v>
      </c>
      <c r="B128" s="156" t="s">
        <v>316</v>
      </c>
      <c r="C128" s="157">
        <v>0</v>
      </c>
      <c r="D128" s="157">
        <v>0</v>
      </c>
      <c r="E128" s="157">
        <v>0</v>
      </c>
    </row>
    <row r="129" spans="1:5" x14ac:dyDescent="0.2">
      <c r="A129" s="155" t="s">
        <v>317</v>
      </c>
      <c r="B129" s="156" t="s">
        <v>319</v>
      </c>
      <c r="C129" s="157">
        <v>0</v>
      </c>
      <c r="D129" s="157">
        <v>0</v>
      </c>
      <c r="E129" s="157">
        <v>0</v>
      </c>
    </row>
    <row r="130" spans="1:5" ht="25.5" x14ac:dyDescent="0.2">
      <c r="A130" s="155" t="s">
        <v>318</v>
      </c>
      <c r="B130" s="156" t="s">
        <v>321</v>
      </c>
      <c r="C130" s="157">
        <v>0</v>
      </c>
      <c r="D130" s="157">
        <v>0</v>
      </c>
      <c r="E130" s="157">
        <v>0</v>
      </c>
    </row>
    <row r="131" spans="1:5" ht="25.5" x14ac:dyDescent="0.2">
      <c r="A131" s="155" t="s">
        <v>320</v>
      </c>
      <c r="B131" s="156" t="s">
        <v>323</v>
      </c>
      <c r="C131" s="157">
        <v>0</v>
      </c>
      <c r="D131" s="157">
        <v>0</v>
      </c>
      <c r="E131" s="157">
        <v>0</v>
      </c>
    </row>
    <row r="132" spans="1:5" ht="25.5" x14ac:dyDescent="0.2">
      <c r="A132" s="155" t="s">
        <v>322</v>
      </c>
      <c r="B132" s="156" t="s">
        <v>325</v>
      </c>
      <c r="C132" s="157">
        <v>0</v>
      </c>
      <c r="D132" s="157">
        <v>0</v>
      </c>
      <c r="E132" s="157">
        <v>0</v>
      </c>
    </row>
    <row r="133" spans="1:5" ht="25.5" x14ac:dyDescent="0.2">
      <c r="A133" s="155" t="s">
        <v>324</v>
      </c>
      <c r="B133" s="156" t="s">
        <v>327</v>
      </c>
      <c r="C133" s="157">
        <v>0</v>
      </c>
      <c r="D133" s="157">
        <v>0</v>
      </c>
      <c r="E133" s="157">
        <v>0</v>
      </c>
    </row>
    <row r="134" spans="1:5" x14ac:dyDescent="0.2">
      <c r="A134" s="155" t="s">
        <v>326</v>
      </c>
      <c r="B134" s="156" t="s">
        <v>329</v>
      </c>
      <c r="C134" s="157">
        <v>0</v>
      </c>
      <c r="D134" s="157">
        <v>0</v>
      </c>
      <c r="E134" s="157">
        <v>0</v>
      </c>
    </row>
    <row r="135" spans="1:5" x14ac:dyDescent="0.2">
      <c r="A135" s="155" t="s">
        <v>328</v>
      </c>
      <c r="B135" s="156" t="s">
        <v>332</v>
      </c>
      <c r="C135" s="157">
        <v>0</v>
      </c>
      <c r="D135" s="157">
        <v>0</v>
      </c>
      <c r="E135" s="157">
        <v>0</v>
      </c>
    </row>
    <row r="136" spans="1:5" x14ac:dyDescent="0.2">
      <c r="A136" s="155" t="s">
        <v>330</v>
      </c>
      <c r="B136" s="156" t="s">
        <v>334</v>
      </c>
      <c r="C136" s="157">
        <v>0</v>
      </c>
      <c r="D136" s="157">
        <v>0</v>
      </c>
      <c r="E136" s="157">
        <v>0</v>
      </c>
    </row>
    <row r="137" spans="1:5" x14ac:dyDescent="0.2">
      <c r="A137" s="155" t="s">
        <v>331</v>
      </c>
      <c r="B137" s="156" t="s">
        <v>336</v>
      </c>
      <c r="C137" s="157">
        <v>0</v>
      </c>
      <c r="D137" s="157">
        <v>0</v>
      </c>
      <c r="E137" s="157">
        <v>0</v>
      </c>
    </row>
    <row r="138" spans="1:5" x14ac:dyDescent="0.2">
      <c r="A138" s="155" t="s">
        <v>333</v>
      </c>
      <c r="B138" s="156" t="s">
        <v>338</v>
      </c>
      <c r="C138" s="157">
        <v>0</v>
      </c>
      <c r="D138" s="157">
        <v>0</v>
      </c>
      <c r="E138" s="157">
        <v>0</v>
      </c>
    </row>
    <row r="139" spans="1:5" ht="38.25" x14ac:dyDescent="0.2">
      <c r="A139" s="155" t="s">
        <v>335</v>
      </c>
      <c r="B139" s="156" t="s">
        <v>340</v>
      </c>
      <c r="C139" s="157">
        <v>0</v>
      </c>
      <c r="D139" s="157">
        <v>0</v>
      </c>
      <c r="E139" s="157">
        <v>0</v>
      </c>
    </row>
    <row r="140" spans="1:5" x14ac:dyDescent="0.2">
      <c r="A140" s="155" t="s">
        <v>337</v>
      </c>
      <c r="B140" s="156" t="s">
        <v>1291</v>
      </c>
      <c r="C140" s="157">
        <v>0</v>
      </c>
      <c r="D140" s="157">
        <v>0</v>
      </c>
      <c r="E140" s="157">
        <v>0</v>
      </c>
    </row>
    <row r="141" spans="1:5" x14ac:dyDescent="0.2">
      <c r="A141" s="155" t="s">
        <v>339</v>
      </c>
      <c r="B141" s="156" t="s">
        <v>343</v>
      </c>
      <c r="C141" s="157">
        <v>0</v>
      </c>
      <c r="D141" s="157">
        <v>0</v>
      </c>
      <c r="E141" s="157">
        <v>0</v>
      </c>
    </row>
    <row r="142" spans="1:5" x14ac:dyDescent="0.2">
      <c r="A142" s="155" t="s">
        <v>341</v>
      </c>
      <c r="B142" s="156" t="s">
        <v>345</v>
      </c>
      <c r="C142" s="157">
        <v>0</v>
      </c>
      <c r="D142" s="157">
        <v>0</v>
      </c>
      <c r="E142" s="157">
        <v>0</v>
      </c>
    </row>
    <row r="143" spans="1:5" x14ac:dyDescent="0.2">
      <c r="A143" s="155" t="s">
        <v>342</v>
      </c>
      <c r="B143" s="156" t="s">
        <v>347</v>
      </c>
      <c r="C143" s="157">
        <v>0</v>
      </c>
      <c r="D143" s="157">
        <v>0</v>
      </c>
      <c r="E143" s="157">
        <v>0</v>
      </c>
    </row>
    <row r="144" spans="1:5" x14ac:dyDescent="0.2">
      <c r="A144" s="155" t="s">
        <v>344</v>
      </c>
      <c r="B144" s="156" t="s">
        <v>349</v>
      </c>
      <c r="C144" s="157">
        <v>0</v>
      </c>
      <c r="D144" s="157">
        <v>0</v>
      </c>
      <c r="E144" s="157">
        <v>0</v>
      </c>
    </row>
    <row r="145" spans="1:5" x14ac:dyDescent="0.2">
      <c r="A145" s="155" t="s">
        <v>346</v>
      </c>
      <c r="B145" s="156" t="s">
        <v>1292</v>
      </c>
      <c r="C145" s="157">
        <v>0</v>
      </c>
      <c r="D145" s="157">
        <v>0</v>
      </c>
      <c r="E145" s="157">
        <v>0</v>
      </c>
    </row>
    <row r="146" spans="1:5" x14ac:dyDescent="0.2">
      <c r="A146" s="155" t="s">
        <v>348</v>
      </c>
      <c r="B146" s="156" t="s">
        <v>352</v>
      </c>
      <c r="C146" s="157">
        <v>0</v>
      </c>
      <c r="D146" s="157">
        <v>0</v>
      </c>
      <c r="E146" s="157">
        <v>0</v>
      </c>
    </row>
    <row r="147" spans="1:5" x14ac:dyDescent="0.2">
      <c r="A147" s="155" t="s">
        <v>350</v>
      </c>
      <c r="B147" s="156" t="s">
        <v>354</v>
      </c>
      <c r="C147" s="157">
        <v>0</v>
      </c>
      <c r="D147" s="157">
        <v>0</v>
      </c>
      <c r="E147" s="157">
        <v>0</v>
      </c>
    </row>
    <row r="148" spans="1:5" x14ac:dyDescent="0.2">
      <c r="A148" s="155" t="s">
        <v>351</v>
      </c>
      <c r="B148" s="156" t="s">
        <v>356</v>
      </c>
      <c r="C148" s="157">
        <v>0</v>
      </c>
      <c r="D148" s="157">
        <v>0</v>
      </c>
      <c r="E148" s="157">
        <v>0</v>
      </c>
    </row>
    <row r="149" spans="1:5" x14ac:dyDescent="0.2">
      <c r="A149" s="155" t="s">
        <v>353</v>
      </c>
      <c r="B149" s="156" t="s">
        <v>358</v>
      </c>
      <c r="C149" s="157">
        <v>0</v>
      </c>
      <c r="D149" s="157">
        <v>0</v>
      </c>
      <c r="E149" s="157">
        <v>0</v>
      </c>
    </row>
    <row r="150" spans="1:5" x14ac:dyDescent="0.2">
      <c r="A150" s="155" t="s">
        <v>355</v>
      </c>
      <c r="B150" s="156" t="s">
        <v>1293</v>
      </c>
      <c r="C150" s="157">
        <v>0</v>
      </c>
      <c r="D150" s="157">
        <v>0</v>
      </c>
      <c r="E150" s="157">
        <v>0</v>
      </c>
    </row>
    <row r="151" spans="1:5" x14ac:dyDescent="0.2">
      <c r="A151" s="155" t="s">
        <v>357</v>
      </c>
      <c r="B151" s="156" t="s">
        <v>362</v>
      </c>
      <c r="C151" s="157">
        <v>0</v>
      </c>
      <c r="D151" s="157">
        <v>0</v>
      </c>
      <c r="E151" s="157">
        <v>0</v>
      </c>
    </row>
    <row r="152" spans="1:5" ht="25.5" x14ac:dyDescent="0.2">
      <c r="A152" s="155" t="s">
        <v>359</v>
      </c>
      <c r="B152" s="156" t="s">
        <v>364</v>
      </c>
      <c r="C152" s="157">
        <v>0</v>
      </c>
      <c r="D152" s="157">
        <v>0</v>
      </c>
      <c r="E152" s="157">
        <v>0</v>
      </c>
    </row>
    <row r="153" spans="1:5" x14ac:dyDescent="0.2">
      <c r="A153" s="155" t="s">
        <v>360</v>
      </c>
      <c r="B153" s="156" t="s">
        <v>366</v>
      </c>
      <c r="C153" s="157">
        <v>0</v>
      </c>
      <c r="D153" s="157">
        <v>0</v>
      </c>
      <c r="E153" s="157">
        <v>0</v>
      </c>
    </row>
    <row r="154" spans="1:5" x14ac:dyDescent="0.2">
      <c r="A154" s="155" t="s">
        <v>361</v>
      </c>
      <c r="B154" s="156" t="s">
        <v>368</v>
      </c>
      <c r="C154" s="157">
        <v>0</v>
      </c>
      <c r="D154" s="157">
        <v>0</v>
      </c>
      <c r="E154" s="157">
        <v>0</v>
      </c>
    </row>
    <row r="155" spans="1:5" x14ac:dyDescent="0.2">
      <c r="A155" s="155" t="s">
        <v>363</v>
      </c>
      <c r="B155" s="156" t="s">
        <v>370</v>
      </c>
      <c r="C155" s="157">
        <v>0</v>
      </c>
      <c r="D155" s="157">
        <v>0</v>
      </c>
      <c r="E155" s="157">
        <v>0</v>
      </c>
    </row>
    <row r="156" spans="1:5" x14ac:dyDescent="0.2">
      <c r="A156" s="155" t="s">
        <v>365</v>
      </c>
      <c r="B156" s="156" t="s">
        <v>372</v>
      </c>
      <c r="C156" s="157">
        <v>0</v>
      </c>
      <c r="D156" s="157">
        <v>0</v>
      </c>
      <c r="E156" s="157">
        <v>0</v>
      </c>
    </row>
    <row r="157" spans="1:5" x14ac:dyDescent="0.2">
      <c r="A157" s="155" t="s">
        <v>367</v>
      </c>
      <c r="B157" s="156" t="s">
        <v>374</v>
      </c>
      <c r="C157" s="157">
        <v>0</v>
      </c>
      <c r="D157" s="157">
        <v>0</v>
      </c>
      <c r="E157" s="157">
        <v>0</v>
      </c>
    </row>
    <row r="158" spans="1:5" x14ac:dyDescent="0.2">
      <c r="A158" s="155" t="s">
        <v>369</v>
      </c>
      <c r="B158" s="156" t="s">
        <v>376</v>
      </c>
      <c r="C158" s="157">
        <v>0</v>
      </c>
      <c r="D158" s="157">
        <v>0</v>
      </c>
      <c r="E158" s="157">
        <v>0</v>
      </c>
    </row>
    <row r="159" spans="1:5" x14ac:dyDescent="0.2">
      <c r="A159" s="155" t="s">
        <v>371</v>
      </c>
      <c r="B159" s="156" t="s">
        <v>378</v>
      </c>
      <c r="C159" s="157">
        <v>0</v>
      </c>
      <c r="D159" s="157">
        <v>0</v>
      </c>
      <c r="E159" s="157">
        <v>0</v>
      </c>
    </row>
    <row r="160" spans="1:5" x14ac:dyDescent="0.2">
      <c r="A160" s="155" t="s">
        <v>373</v>
      </c>
      <c r="B160" s="156" t="s">
        <v>380</v>
      </c>
      <c r="C160" s="157">
        <v>0</v>
      </c>
      <c r="D160" s="157">
        <v>0</v>
      </c>
      <c r="E160" s="157">
        <v>0</v>
      </c>
    </row>
    <row r="161" spans="1:5" x14ac:dyDescent="0.2">
      <c r="A161" s="155" t="s">
        <v>375</v>
      </c>
      <c r="B161" s="156" t="s">
        <v>382</v>
      </c>
      <c r="C161" s="157">
        <v>0</v>
      </c>
      <c r="D161" s="157">
        <v>0</v>
      </c>
      <c r="E161" s="157">
        <v>0</v>
      </c>
    </row>
    <row r="162" spans="1:5" x14ac:dyDescent="0.2">
      <c r="A162" s="155" t="s">
        <v>377</v>
      </c>
      <c r="B162" s="156" t="s">
        <v>384</v>
      </c>
      <c r="C162" s="157">
        <v>0</v>
      </c>
      <c r="D162" s="157">
        <v>0</v>
      </c>
      <c r="E162" s="157">
        <v>0</v>
      </c>
    </row>
    <row r="163" spans="1:5" x14ac:dyDescent="0.2">
      <c r="A163" s="155" t="s">
        <v>379</v>
      </c>
      <c r="B163" s="156" t="s">
        <v>386</v>
      </c>
      <c r="C163" s="157">
        <v>0</v>
      </c>
      <c r="D163" s="157">
        <v>0</v>
      </c>
      <c r="E163" s="157">
        <v>0</v>
      </c>
    </row>
    <row r="164" spans="1:5" x14ac:dyDescent="0.2">
      <c r="A164" s="155" t="s">
        <v>381</v>
      </c>
      <c r="B164" s="156" t="s">
        <v>388</v>
      </c>
      <c r="C164" s="157">
        <v>0</v>
      </c>
      <c r="D164" s="157">
        <v>0</v>
      </c>
      <c r="E164" s="157">
        <v>0</v>
      </c>
    </row>
    <row r="165" spans="1:5" ht="25.5" x14ac:dyDescent="0.2">
      <c r="A165" s="155" t="s">
        <v>383</v>
      </c>
      <c r="B165" s="156" t="s">
        <v>390</v>
      </c>
      <c r="C165" s="157">
        <v>0</v>
      </c>
      <c r="D165" s="157">
        <v>0</v>
      </c>
      <c r="E165" s="157">
        <v>0</v>
      </c>
    </row>
    <row r="166" spans="1:5" x14ac:dyDescent="0.2">
      <c r="A166" s="155" t="s">
        <v>385</v>
      </c>
      <c r="B166" s="156" t="s">
        <v>392</v>
      </c>
      <c r="C166" s="157">
        <v>0</v>
      </c>
      <c r="D166" s="157">
        <v>0</v>
      </c>
      <c r="E166" s="157">
        <v>0</v>
      </c>
    </row>
    <row r="167" spans="1:5" x14ac:dyDescent="0.2">
      <c r="A167" s="155" t="s">
        <v>387</v>
      </c>
      <c r="B167" s="156" t="s">
        <v>1342</v>
      </c>
      <c r="C167" s="157">
        <v>0</v>
      </c>
      <c r="D167" s="157">
        <v>0</v>
      </c>
      <c r="E167" s="157">
        <v>0</v>
      </c>
    </row>
    <row r="168" spans="1:5" x14ac:dyDescent="0.2">
      <c r="A168" s="155" t="s">
        <v>389</v>
      </c>
      <c r="B168" s="156" t="s">
        <v>1294</v>
      </c>
      <c r="C168" s="157">
        <v>0</v>
      </c>
      <c r="D168" s="157">
        <v>0</v>
      </c>
      <c r="E168" s="157">
        <v>0</v>
      </c>
    </row>
    <row r="169" spans="1:5" x14ac:dyDescent="0.2">
      <c r="A169" s="155" t="s">
        <v>391</v>
      </c>
      <c r="B169" s="156" t="s">
        <v>1359</v>
      </c>
      <c r="C169" s="157">
        <v>0</v>
      </c>
      <c r="D169" s="157">
        <v>0</v>
      </c>
      <c r="E169" s="157">
        <v>0</v>
      </c>
    </row>
    <row r="170" spans="1:5" x14ac:dyDescent="0.2">
      <c r="A170" s="155" t="s">
        <v>393</v>
      </c>
      <c r="B170" s="156" t="s">
        <v>397</v>
      </c>
      <c r="C170" s="157">
        <v>0</v>
      </c>
      <c r="D170" s="157">
        <v>0</v>
      </c>
      <c r="E170" s="157">
        <v>0</v>
      </c>
    </row>
    <row r="171" spans="1:5" x14ac:dyDescent="0.2">
      <c r="A171" s="155" t="s">
        <v>394</v>
      </c>
      <c r="B171" s="156" t="s">
        <v>399</v>
      </c>
      <c r="C171" s="157">
        <v>0</v>
      </c>
      <c r="D171" s="157">
        <v>0</v>
      </c>
      <c r="E171" s="157">
        <v>0</v>
      </c>
    </row>
    <row r="172" spans="1:5" x14ac:dyDescent="0.2">
      <c r="A172" s="155" t="s">
        <v>395</v>
      </c>
      <c r="B172" s="156" t="s">
        <v>401</v>
      </c>
      <c r="C172" s="157">
        <v>0</v>
      </c>
      <c r="D172" s="157">
        <v>0</v>
      </c>
      <c r="E172" s="157">
        <v>0</v>
      </c>
    </row>
    <row r="173" spans="1:5" x14ac:dyDescent="0.2">
      <c r="A173" s="155" t="s">
        <v>396</v>
      </c>
      <c r="B173" s="156" t="s">
        <v>403</v>
      </c>
      <c r="C173" s="157">
        <v>0</v>
      </c>
      <c r="D173" s="157">
        <v>0</v>
      </c>
      <c r="E173" s="157">
        <v>0</v>
      </c>
    </row>
    <row r="174" spans="1:5" ht="25.5" x14ac:dyDescent="0.2">
      <c r="A174" s="155" t="s">
        <v>398</v>
      </c>
      <c r="B174" s="156" t="s">
        <v>405</v>
      </c>
      <c r="C174" s="157">
        <v>0</v>
      </c>
      <c r="D174" s="157">
        <v>0</v>
      </c>
      <c r="E174" s="157">
        <v>0</v>
      </c>
    </row>
    <row r="175" spans="1:5" x14ac:dyDescent="0.2">
      <c r="A175" s="155" t="s">
        <v>400</v>
      </c>
      <c r="B175" s="156" t="s">
        <v>407</v>
      </c>
      <c r="C175" s="157">
        <v>0</v>
      </c>
      <c r="D175" s="157">
        <v>0</v>
      </c>
      <c r="E175" s="157">
        <v>0</v>
      </c>
    </row>
    <row r="176" spans="1:5" x14ac:dyDescent="0.2">
      <c r="A176" s="155" t="s">
        <v>402</v>
      </c>
      <c r="B176" s="156" t="s">
        <v>409</v>
      </c>
      <c r="C176" s="157">
        <v>0</v>
      </c>
      <c r="D176" s="157">
        <v>0</v>
      </c>
      <c r="E176" s="157">
        <v>0</v>
      </c>
    </row>
    <row r="177" spans="1:5" x14ac:dyDescent="0.2">
      <c r="A177" s="155" t="s">
        <v>404</v>
      </c>
      <c r="B177" s="156" t="s">
        <v>411</v>
      </c>
      <c r="C177" s="157">
        <v>0</v>
      </c>
      <c r="D177" s="157">
        <v>0</v>
      </c>
      <c r="E177" s="157">
        <v>0</v>
      </c>
    </row>
    <row r="178" spans="1:5" x14ac:dyDescent="0.2">
      <c r="A178" s="155" t="s">
        <v>406</v>
      </c>
      <c r="B178" s="156" t="s">
        <v>413</v>
      </c>
      <c r="C178" s="157">
        <v>0</v>
      </c>
      <c r="D178" s="157">
        <v>0</v>
      </c>
      <c r="E178" s="157">
        <v>0</v>
      </c>
    </row>
    <row r="179" spans="1:5" ht="25.5" x14ac:dyDescent="0.2">
      <c r="A179" s="155" t="s">
        <v>408</v>
      </c>
      <c r="B179" s="156" t="s">
        <v>415</v>
      </c>
      <c r="C179" s="157">
        <v>0</v>
      </c>
      <c r="D179" s="157">
        <v>0</v>
      </c>
      <c r="E179" s="157">
        <v>0</v>
      </c>
    </row>
    <row r="180" spans="1:5" x14ac:dyDescent="0.2">
      <c r="A180" s="155" t="s">
        <v>410</v>
      </c>
      <c r="B180" s="156" t="s">
        <v>417</v>
      </c>
      <c r="C180" s="157">
        <v>0</v>
      </c>
      <c r="D180" s="157">
        <v>0</v>
      </c>
      <c r="E180" s="157">
        <v>0</v>
      </c>
    </row>
    <row r="181" spans="1:5" x14ac:dyDescent="0.2">
      <c r="A181" s="155" t="s">
        <v>412</v>
      </c>
      <c r="B181" s="156" t="s">
        <v>419</v>
      </c>
      <c r="C181" s="157">
        <v>0</v>
      </c>
      <c r="D181" s="157">
        <v>0</v>
      </c>
      <c r="E181" s="157">
        <v>0</v>
      </c>
    </row>
    <row r="182" spans="1:5" x14ac:dyDescent="0.2">
      <c r="A182" s="155" t="s">
        <v>414</v>
      </c>
      <c r="B182" s="156" t="s">
        <v>421</v>
      </c>
      <c r="C182" s="157">
        <v>0</v>
      </c>
      <c r="D182" s="157">
        <v>0</v>
      </c>
      <c r="E182" s="157">
        <v>0</v>
      </c>
    </row>
    <row r="183" spans="1:5" x14ac:dyDescent="0.2">
      <c r="A183" s="155" t="s">
        <v>416</v>
      </c>
      <c r="B183" s="156" t="s">
        <v>423</v>
      </c>
      <c r="C183" s="157">
        <v>0</v>
      </c>
      <c r="D183" s="157">
        <v>0</v>
      </c>
      <c r="E183" s="157">
        <v>0</v>
      </c>
    </row>
    <row r="184" spans="1:5" x14ac:dyDescent="0.2">
      <c r="A184" s="155" t="s">
        <v>418</v>
      </c>
      <c r="B184" s="156" t="s">
        <v>425</v>
      </c>
      <c r="C184" s="157">
        <v>0</v>
      </c>
      <c r="D184" s="157">
        <v>0</v>
      </c>
      <c r="E184" s="157">
        <v>0</v>
      </c>
    </row>
    <row r="185" spans="1:5" x14ac:dyDescent="0.2">
      <c r="A185" s="155" t="s">
        <v>420</v>
      </c>
      <c r="B185" s="156" t="s">
        <v>427</v>
      </c>
      <c r="C185" s="157">
        <v>0</v>
      </c>
      <c r="D185" s="157">
        <v>0</v>
      </c>
      <c r="E185" s="157">
        <v>0</v>
      </c>
    </row>
    <row r="186" spans="1:5" x14ac:dyDescent="0.2">
      <c r="A186" s="155" t="s">
        <v>422</v>
      </c>
      <c r="B186" s="156" t="s">
        <v>1295</v>
      </c>
      <c r="C186" s="157">
        <v>0</v>
      </c>
      <c r="D186" s="157">
        <v>0</v>
      </c>
      <c r="E186" s="157">
        <v>0</v>
      </c>
    </row>
    <row r="187" spans="1:5" x14ac:dyDescent="0.2">
      <c r="A187" s="139" t="s">
        <v>424</v>
      </c>
      <c r="B187" s="140" t="s">
        <v>1343</v>
      </c>
      <c r="C187" s="138">
        <v>0</v>
      </c>
      <c r="D187" s="138">
        <v>0</v>
      </c>
      <c r="E187" s="138">
        <v>0</v>
      </c>
    </row>
    <row r="188" spans="1:5" x14ac:dyDescent="0.2">
      <c r="A188" s="155" t="s">
        <v>426</v>
      </c>
      <c r="B188" s="156" t="s">
        <v>430</v>
      </c>
      <c r="C188" s="157">
        <v>0</v>
      </c>
      <c r="D188" s="157">
        <v>0</v>
      </c>
      <c r="E188" s="157">
        <v>0</v>
      </c>
    </row>
    <row r="189" spans="1:5" x14ac:dyDescent="0.2">
      <c r="A189" s="155" t="s">
        <v>428</v>
      </c>
      <c r="B189" s="156" t="s">
        <v>1296</v>
      </c>
      <c r="C189" s="157">
        <v>3150000</v>
      </c>
      <c r="D189" s="157">
        <v>4350000</v>
      </c>
      <c r="E189" s="157">
        <v>5265982</v>
      </c>
    </row>
    <row r="190" spans="1:5" x14ac:dyDescent="0.2">
      <c r="A190" s="155" t="s">
        <v>429</v>
      </c>
      <c r="B190" s="156" t="s">
        <v>433</v>
      </c>
      <c r="C190" s="157">
        <v>0</v>
      </c>
      <c r="D190" s="157">
        <v>0</v>
      </c>
      <c r="E190" s="157">
        <v>0</v>
      </c>
    </row>
    <row r="191" spans="1:5" x14ac:dyDescent="0.2">
      <c r="A191" s="155" t="s">
        <v>431</v>
      </c>
      <c r="B191" s="156" t="s">
        <v>435</v>
      </c>
      <c r="C191" s="157">
        <v>0</v>
      </c>
      <c r="D191" s="157">
        <v>0</v>
      </c>
      <c r="E191" s="157">
        <v>0</v>
      </c>
    </row>
    <row r="192" spans="1:5" x14ac:dyDescent="0.2">
      <c r="A192" s="155" t="s">
        <v>432</v>
      </c>
      <c r="B192" s="156" t="s">
        <v>1297</v>
      </c>
      <c r="C192" s="157">
        <v>0</v>
      </c>
      <c r="D192" s="157">
        <v>0</v>
      </c>
      <c r="E192" s="157">
        <v>0</v>
      </c>
    </row>
    <row r="193" spans="1:5" x14ac:dyDescent="0.2">
      <c r="A193" s="155" t="s">
        <v>434</v>
      </c>
      <c r="B193" s="156" t="s">
        <v>438</v>
      </c>
      <c r="C193" s="157">
        <v>0</v>
      </c>
      <c r="D193" s="157">
        <v>0</v>
      </c>
      <c r="E193" s="157">
        <v>0</v>
      </c>
    </row>
    <row r="194" spans="1:5" x14ac:dyDescent="0.2">
      <c r="A194" s="155" t="s">
        <v>436</v>
      </c>
      <c r="B194" s="156" t="s">
        <v>1298</v>
      </c>
      <c r="C194" s="157">
        <v>0</v>
      </c>
      <c r="D194" s="157">
        <v>0</v>
      </c>
      <c r="E194" s="157">
        <v>0</v>
      </c>
    </row>
    <row r="195" spans="1:5" x14ac:dyDescent="0.2">
      <c r="A195" s="155" t="s">
        <v>437</v>
      </c>
      <c r="B195" s="156" t="s">
        <v>441</v>
      </c>
      <c r="C195" s="157">
        <v>0</v>
      </c>
      <c r="D195" s="157">
        <v>0</v>
      </c>
      <c r="E195" s="157">
        <v>0</v>
      </c>
    </row>
    <row r="196" spans="1:5" x14ac:dyDescent="0.2">
      <c r="A196" s="155" t="s">
        <v>439</v>
      </c>
      <c r="B196" s="156" t="s">
        <v>443</v>
      </c>
      <c r="C196" s="157">
        <v>0</v>
      </c>
      <c r="D196" s="157">
        <v>0</v>
      </c>
      <c r="E196" s="157">
        <v>0</v>
      </c>
    </row>
    <row r="197" spans="1:5" x14ac:dyDescent="0.2">
      <c r="A197" s="155" t="s">
        <v>440</v>
      </c>
      <c r="B197" s="156" t="s">
        <v>445</v>
      </c>
      <c r="C197" s="157">
        <v>0</v>
      </c>
      <c r="D197" s="157">
        <v>0</v>
      </c>
      <c r="E197" s="157">
        <v>0</v>
      </c>
    </row>
    <row r="198" spans="1:5" x14ac:dyDescent="0.2">
      <c r="A198" s="155" t="s">
        <v>442</v>
      </c>
      <c r="B198" s="156" t="s">
        <v>447</v>
      </c>
      <c r="C198" s="157">
        <v>0</v>
      </c>
      <c r="D198" s="157">
        <v>0</v>
      </c>
      <c r="E198" s="157">
        <v>0</v>
      </c>
    </row>
    <row r="199" spans="1:5" x14ac:dyDescent="0.2">
      <c r="A199" s="155" t="s">
        <v>444</v>
      </c>
      <c r="B199" s="156" t="s">
        <v>449</v>
      </c>
      <c r="C199" s="157">
        <v>0</v>
      </c>
      <c r="D199" s="157">
        <v>0</v>
      </c>
      <c r="E199" s="157">
        <v>0</v>
      </c>
    </row>
    <row r="200" spans="1:5" x14ac:dyDescent="0.2">
      <c r="A200" s="155" t="s">
        <v>446</v>
      </c>
      <c r="B200" s="156" t="s">
        <v>451</v>
      </c>
      <c r="C200" s="157">
        <v>0</v>
      </c>
      <c r="D200" s="157">
        <v>0</v>
      </c>
      <c r="E200" s="157">
        <v>0</v>
      </c>
    </row>
    <row r="201" spans="1:5" x14ac:dyDescent="0.2">
      <c r="A201" s="155" t="s">
        <v>448</v>
      </c>
      <c r="B201" s="156" t="s">
        <v>453</v>
      </c>
      <c r="C201" s="157">
        <v>0</v>
      </c>
      <c r="D201" s="157">
        <v>0</v>
      </c>
      <c r="E201" s="157">
        <v>0</v>
      </c>
    </row>
    <row r="202" spans="1:5" x14ac:dyDescent="0.2">
      <c r="A202" s="155" t="s">
        <v>450</v>
      </c>
      <c r="B202" s="156" t="s">
        <v>455</v>
      </c>
      <c r="C202" s="157">
        <v>850000</v>
      </c>
      <c r="D202" s="157">
        <v>1147403</v>
      </c>
      <c r="E202" s="157">
        <v>1421817</v>
      </c>
    </row>
    <row r="203" spans="1:5" x14ac:dyDescent="0.2">
      <c r="A203" s="155" t="s">
        <v>452</v>
      </c>
      <c r="B203" s="156" t="s">
        <v>457</v>
      </c>
      <c r="C203" s="157">
        <v>0</v>
      </c>
      <c r="D203" s="157">
        <v>0</v>
      </c>
      <c r="E203" s="157">
        <v>0</v>
      </c>
    </row>
    <row r="204" spans="1:5" x14ac:dyDescent="0.2">
      <c r="A204" s="155" t="s">
        <v>454</v>
      </c>
      <c r="B204" s="156" t="s">
        <v>1299</v>
      </c>
      <c r="C204" s="157">
        <v>0</v>
      </c>
      <c r="D204" s="157">
        <v>0</v>
      </c>
      <c r="E204" s="157">
        <v>0</v>
      </c>
    </row>
    <row r="205" spans="1:5" x14ac:dyDescent="0.2">
      <c r="A205" s="155" t="s">
        <v>456</v>
      </c>
      <c r="B205" s="156" t="s">
        <v>460</v>
      </c>
      <c r="C205" s="157">
        <v>0</v>
      </c>
      <c r="D205" s="157">
        <v>0</v>
      </c>
      <c r="E205" s="157">
        <v>0</v>
      </c>
    </row>
    <row r="206" spans="1:5" x14ac:dyDescent="0.2">
      <c r="A206" s="155" t="s">
        <v>458</v>
      </c>
      <c r="B206" s="156" t="s">
        <v>462</v>
      </c>
      <c r="C206" s="157">
        <v>0</v>
      </c>
      <c r="D206" s="157">
        <v>0</v>
      </c>
      <c r="E206" s="157">
        <v>0</v>
      </c>
    </row>
    <row r="207" spans="1:5" x14ac:dyDescent="0.2">
      <c r="A207" s="155" t="s">
        <v>459</v>
      </c>
      <c r="B207" s="156" t="s">
        <v>1360</v>
      </c>
      <c r="C207" s="157">
        <v>0</v>
      </c>
      <c r="D207" s="157">
        <v>0</v>
      </c>
      <c r="E207" s="157">
        <v>0</v>
      </c>
    </row>
    <row r="208" spans="1:5" x14ac:dyDescent="0.2">
      <c r="A208" s="155" t="s">
        <v>461</v>
      </c>
      <c r="B208" s="156" t="s">
        <v>465</v>
      </c>
      <c r="C208" s="157">
        <v>0</v>
      </c>
      <c r="D208" s="157">
        <v>0</v>
      </c>
      <c r="E208" s="157">
        <v>0</v>
      </c>
    </row>
    <row r="209" spans="1:5" x14ac:dyDescent="0.2">
      <c r="A209" s="155" t="s">
        <v>463</v>
      </c>
      <c r="B209" s="156" t="s">
        <v>1361</v>
      </c>
      <c r="C209" s="157">
        <v>0</v>
      </c>
      <c r="D209" s="157">
        <v>0</v>
      </c>
      <c r="E209" s="157">
        <v>0</v>
      </c>
    </row>
    <row r="210" spans="1:5" x14ac:dyDescent="0.2">
      <c r="A210" s="155" t="s">
        <v>464</v>
      </c>
      <c r="B210" s="156" t="s">
        <v>1362</v>
      </c>
      <c r="C210" s="157">
        <v>0</v>
      </c>
      <c r="D210" s="157">
        <v>0</v>
      </c>
      <c r="E210" s="157">
        <v>0</v>
      </c>
    </row>
    <row r="211" spans="1:5" x14ac:dyDescent="0.2">
      <c r="A211" s="155" t="s">
        <v>466</v>
      </c>
      <c r="B211" s="156" t="s">
        <v>1300</v>
      </c>
      <c r="C211" s="157">
        <v>0</v>
      </c>
      <c r="D211" s="157">
        <v>0</v>
      </c>
      <c r="E211" s="157">
        <v>0</v>
      </c>
    </row>
    <row r="212" spans="1:5" x14ac:dyDescent="0.2">
      <c r="A212" s="155" t="s">
        <v>467</v>
      </c>
      <c r="B212" s="156" t="s">
        <v>469</v>
      </c>
      <c r="C212" s="157">
        <v>0</v>
      </c>
      <c r="D212" s="157">
        <v>0</v>
      </c>
      <c r="E212" s="157">
        <v>0</v>
      </c>
    </row>
    <row r="213" spans="1:5" x14ac:dyDescent="0.2">
      <c r="A213" s="155" t="s">
        <v>468</v>
      </c>
      <c r="B213" s="156" t="s">
        <v>1363</v>
      </c>
      <c r="C213" s="157">
        <v>0</v>
      </c>
      <c r="D213" s="157">
        <v>0</v>
      </c>
      <c r="E213" s="157">
        <v>0</v>
      </c>
    </row>
    <row r="214" spans="1:5" x14ac:dyDescent="0.2">
      <c r="A214" s="155" t="s">
        <v>470</v>
      </c>
      <c r="B214" s="156" t="s">
        <v>472</v>
      </c>
      <c r="C214" s="157">
        <v>0</v>
      </c>
      <c r="D214" s="157">
        <v>0</v>
      </c>
      <c r="E214" s="157">
        <v>0</v>
      </c>
    </row>
    <row r="215" spans="1:5" x14ac:dyDescent="0.2">
      <c r="A215" s="155" t="s">
        <v>471</v>
      </c>
      <c r="B215" s="156" t="s">
        <v>474</v>
      </c>
      <c r="C215" s="157">
        <v>0</v>
      </c>
      <c r="D215" s="157">
        <v>0</v>
      </c>
      <c r="E215" s="157">
        <v>0</v>
      </c>
    </row>
    <row r="216" spans="1:5" x14ac:dyDescent="0.2">
      <c r="A216" s="155" t="s">
        <v>473</v>
      </c>
      <c r="B216" s="156" t="s">
        <v>477</v>
      </c>
      <c r="C216" s="157">
        <v>0</v>
      </c>
      <c r="D216" s="157">
        <v>0</v>
      </c>
      <c r="E216" s="157">
        <v>0</v>
      </c>
    </row>
    <row r="217" spans="1:5" x14ac:dyDescent="0.2">
      <c r="A217" s="155" t="s">
        <v>475</v>
      </c>
      <c r="B217" s="156" t="s">
        <v>479</v>
      </c>
      <c r="C217" s="157">
        <v>0</v>
      </c>
      <c r="D217" s="157">
        <v>0</v>
      </c>
      <c r="E217" s="157">
        <v>0</v>
      </c>
    </row>
    <row r="218" spans="1:5" x14ac:dyDescent="0.2">
      <c r="A218" s="155" t="s">
        <v>476</v>
      </c>
      <c r="B218" s="156" t="s">
        <v>1364</v>
      </c>
      <c r="C218" s="157">
        <v>0</v>
      </c>
      <c r="D218" s="157">
        <v>0</v>
      </c>
      <c r="E218" s="157">
        <v>0</v>
      </c>
    </row>
    <row r="219" spans="1:5" x14ac:dyDescent="0.2">
      <c r="A219" s="155" t="s">
        <v>478</v>
      </c>
      <c r="B219" s="156" t="s">
        <v>482</v>
      </c>
      <c r="C219" s="157">
        <v>0</v>
      </c>
      <c r="D219" s="157">
        <v>0</v>
      </c>
      <c r="E219" s="157">
        <v>0</v>
      </c>
    </row>
    <row r="220" spans="1:5" x14ac:dyDescent="0.2">
      <c r="A220" s="155" t="s">
        <v>480</v>
      </c>
      <c r="B220" s="156" t="s">
        <v>1301</v>
      </c>
      <c r="C220" s="157">
        <v>0</v>
      </c>
      <c r="D220" s="157">
        <v>2597</v>
      </c>
      <c r="E220" s="157">
        <v>2597</v>
      </c>
    </row>
    <row r="221" spans="1:5" ht="38.25" x14ac:dyDescent="0.2">
      <c r="A221" s="155" t="s">
        <v>481</v>
      </c>
      <c r="B221" s="156" t="s">
        <v>485</v>
      </c>
      <c r="C221" s="157">
        <v>0</v>
      </c>
      <c r="D221" s="157">
        <v>0</v>
      </c>
      <c r="E221" s="157">
        <v>0</v>
      </c>
    </row>
    <row r="222" spans="1:5" x14ac:dyDescent="0.2">
      <c r="A222" s="155" t="s">
        <v>483</v>
      </c>
      <c r="B222" s="156" t="s">
        <v>487</v>
      </c>
      <c r="C222" s="157">
        <v>0</v>
      </c>
      <c r="D222" s="157">
        <v>0</v>
      </c>
      <c r="E222" s="157">
        <v>0</v>
      </c>
    </row>
    <row r="223" spans="1:5" x14ac:dyDescent="0.2">
      <c r="A223" s="139" t="s">
        <v>484</v>
      </c>
      <c r="B223" s="140" t="s">
        <v>1365</v>
      </c>
      <c r="C223" s="138">
        <v>4000000</v>
      </c>
      <c r="D223" s="138">
        <v>5500000</v>
      </c>
      <c r="E223" s="138">
        <v>6690396</v>
      </c>
    </row>
    <row r="224" spans="1:5" x14ac:dyDescent="0.2">
      <c r="A224" s="155" t="s">
        <v>486</v>
      </c>
      <c r="B224" s="156" t="s">
        <v>1302</v>
      </c>
      <c r="C224" s="157">
        <v>0</v>
      </c>
      <c r="D224" s="157">
        <v>0</v>
      </c>
      <c r="E224" s="157">
        <v>0</v>
      </c>
    </row>
    <row r="225" spans="1:5" x14ac:dyDescent="0.2">
      <c r="A225" s="155" t="s">
        <v>488</v>
      </c>
      <c r="B225" s="156" t="s">
        <v>491</v>
      </c>
      <c r="C225" s="157">
        <v>0</v>
      </c>
      <c r="D225" s="157">
        <v>0</v>
      </c>
      <c r="E225" s="157">
        <v>0</v>
      </c>
    </row>
    <row r="226" spans="1:5" x14ac:dyDescent="0.2">
      <c r="A226" s="155" t="s">
        <v>489</v>
      </c>
      <c r="B226" s="156" t="s">
        <v>1303</v>
      </c>
      <c r="C226" s="157">
        <v>0</v>
      </c>
      <c r="D226" s="157">
        <v>0</v>
      </c>
      <c r="E226" s="157">
        <v>0</v>
      </c>
    </row>
    <row r="227" spans="1:5" x14ac:dyDescent="0.2">
      <c r="A227" s="155" t="s">
        <v>490</v>
      </c>
      <c r="B227" s="156" t="s">
        <v>494</v>
      </c>
      <c r="C227" s="157">
        <v>0</v>
      </c>
      <c r="D227" s="157">
        <v>0</v>
      </c>
      <c r="E227" s="157">
        <v>0</v>
      </c>
    </row>
    <row r="228" spans="1:5" x14ac:dyDescent="0.2">
      <c r="A228" s="155" t="s">
        <v>492</v>
      </c>
      <c r="B228" s="156" t="s">
        <v>496</v>
      </c>
      <c r="C228" s="157">
        <v>0</v>
      </c>
      <c r="D228" s="157">
        <v>0</v>
      </c>
      <c r="E228" s="157">
        <v>0</v>
      </c>
    </row>
    <row r="229" spans="1:5" x14ac:dyDescent="0.2">
      <c r="A229" s="155" t="s">
        <v>493</v>
      </c>
      <c r="B229" s="156" t="s">
        <v>1366</v>
      </c>
      <c r="C229" s="157">
        <v>0</v>
      </c>
      <c r="D229" s="157">
        <v>0</v>
      </c>
      <c r="E229" s="157">
        <v>0</v>
      </c>
    </row>
    <row r="230" spans="1:5" x14ac:dyDescent="0.2">
      <c r="A230" s="155" t="s">
        <v>495</v>
      </c>
      <c r="B230" s="156" t="s">
        <v>499</v>
      </c>
      <c r="C230" s="157">
        <v>0</v>
      </c>
      <c r="D230" s="157">
        <v>0</v>
      </c>
      <c r="E230" s="157">
        <v>0</v>
      </c>
    </row>
    <row r="231" spans="1:5" x14ac:dyDescent="0.2">
      <c r="A231" s="155" t="s">
        <v>497</v>
      </c>
      <c r="B231" s="156" t="s">
        <v>1367</v>
      </c>
      <c r="C231" s="157">
        <v>0</v>
      </c>
      <c r="D231" s="157">
        <v>0</v>
      </c>
      <c r="E231" s="157">
        <v>0</v>
      </c>
    </row>
    <row r="232" spans="1:5" x14ac:dyDescent="0.2">
      <c r="A232" s="155" t="s">
        <v>498</v>
      </c>
      <c r="B232" s="156" t="s">
        <v>1368</v>
      </c>
      <c r="C232" s="157">
        <v>0</v>
      </c>
      <c r="D232" s="157">
        <v>0</v>
      </c>
      <c r="E232" s="157">
        <v>0</v>
      </c>
    </row>
    <row r="233" spans="1:5" x14ac:dyDescent="0.2">
      <c r="A233" s="155" t="s">
        <v>500</v>
      </c>
      <c r="B233" s="156" t="s">
        <v>1369</v>
      </c>
      <c r="C233" s="157">
        <v>0</v>
      </c>
      <c r="D233" s="157">
        <v>0</v>
      </c>
      <c r="E233" s="157">
        <v>0</v>
      </c>
    </row>
    <row r="234" spans="1:5" x14ac:dyDescent="0.2">
      <c r="A234" s="139" t="s">
        <v>501</v>
      </c>
      <c r="B234" s="140" t="s">
        <v>1370</v>
      </c>
      <c r="C234" s="138">
        <v>0</v>
      </c>
      <c r="D234" s="138">
        <v>0</v>
      </c>
      <c r="E234" s="138">
        <v>0</v>
      </c>
    </row>
    <row r="235" spans="1:5" ht="25.5" x14ac:dyDescent="0.2">
      <c r="A235" s="155" t="s">
        <v>502</v>
      </c>
      <c r="B235" s="156" t="s">
        <v>503</v>
      </c>
      <c r="C235" s="157">
        <v>0</v>
      </c>
      <c r="D235" s="157">
        <v>0</v>
      </c>
      <c r="E235" s="157">
        <v>0</v>
      </c>
    </row>
    <row r="236" spans="1:5" ht="25.5" x14ac:dyDescent="0.2">
      <c r="A236" s="155" t="s">
        <v>504</v>
      </c>
      <c r="B236" s="156" t="s">
        <v>505</v>
      </c>
      <c r="C236" s="157">
        <v>0</v>
      </c>
      <c r="D236" s="157">
        <v>0</v>
      </c>
      <c r="E236" s="157">
        <v>0</v>
      </c>
    </row>
    <row r="237" spans="1:5" ht="25.5" x14ac:dyDescent="0.2">
      <c r="A237" s="155" t="s">
        <v>506</v>
      </c>
      <c r="B237" s="156" t="s">
        <v>507</v>
      </c>
      <c r="C237" s="157">
        <v>0</v>
      </c>
      <c r="D237" s="157">
        <v>0</v>
      </c>
      <c r="E237" s="157">
        <v>0</v>
      </c>
    </row>
    <row r="238" spans="1:5" ht="25.5" x14ac:dyDescent="0.2">
      <c r="A238" s="155" t="s">
        <v>508</v>
      </c>
      <c r="B238" s="156" t="s">
        <v>1371</v>
      </c>
      <c r="C238" s="157">
        <v>0</v>
      </c>
      <c r="D238" s="157">
        <v>0</v>
      </c>
      <c r="E238" s="157">
        <v>0</v>
      </c>
    </row>
    <row r="239" spans="1:5" x14ac:dyDescent="0.2">
      <c r="A239" s="155" t="s">
        <v>509</v>
      </c>
      <c r="B239" s="156" t="s">
        <v>510</v>
      </c>
      <c r="C239" s="157">
        <v>0</v>
      </c>
      <c r="D239" s="157">
        <v>0</v>
      </c>
      <c r="E239" s="157">
        <v>0</v>
      </c>
    </row>
    <row r="240" spans="1:5" x14ac:dyDescent="0.2">
      <c r="A240" s="155" t="s">
        <v>511</v>
      </c>
      <c r="B240" s="156" t="s">
        <v>512</v>
      </c>
      <c r="C240" s="157">
        <v>0</v>
      </c>
      <c r="D240" s="157">
        <v>0</v>
      </c>
      <c r="E240" s="157">
        <v>0</v>
      </c>
    </row>
    <row r="241" spans="1:5" x14ac:dyDescent="0.2">
      <c r="A241" s="155" t="s">
        <v>513</v>
      </c>
      <c r="B241" s="156" t="s">
        <v>514</v>
      </c>
      <c r="C241" s="157">
        <v>0</v>
      </c>
      <c r="D241" s="157">
        <v>0</v>
      </c>
      <c r="E241" s="157">
        <v>0</v>
      </c>
    </row>
    <row r="242" spans="1:5" x14ac:dyDescent="0.2">
      <c r="A242" s="155" t="s">
        <v>515</v>
      </c>
      <c r="B242" s="156" t="s">
        <v>516</v>
      </c>
      <c r="C242" s="157">
        <v>0</v>
      </c>
      <c r="D242" s="157">
        <v>0</v>
      </c>
      <c r="E242" s="157">
        <v>0</v>
      </c>
    </row>
    <row r="243" spans="1:5" x14ac:dyDescent="0.2">
      <c r="A243" s="155" t="s">
        <v>517</v>
      </c>
      <c r="B243" s="156" t="s">
        <v>518</v>
      </c>
      <c r="C243" s="157">
        <v>0</v>
      </c>
      <c r="D243" s="157">
        <v>0</v>
      </c>
      <c r="E243" s="157">
        <v>0</v>
      </c>
    </row>
    <row r="244" spans="1:5" x14ac:dyDescent="0.2">
      <c r="A244" s="155" t="s">
        <v>519</v>
      </c>
      <c r="B244" s="156" t="s">
        <v>520</v>
      </c>
      <c r="C244" s="157">
        <v>0</v>
      </c>
      <c r="D244" s="157">
        <v>0</v>
      </c>
      <c r="E244" s="157">
        <v>0</v>
      </c>
    </row>
    <row r="245" spans="1:5" x14ac:dyDescent="0.2">
      <c r="A245" s="155" t="s">
        <v>521</v>
      </c>
      <c r="B245" s="156" t="s">
        <v>522</v>
      </c>
      <c r="C245" s="157">
        <v>0</v>
      </c>
      <c r="D245" s="157">
        <v>0</v>
      </c>
      <c r="E245" s="157">
        <v>0</v>
      </c>
    </row>
    <row r="246" spans="1:5" x14ac:dyDescent="0.2">
      <c r="A246" s="155" t="s">
        <v>523</v>
      </c>
      <c r="B246" s="156" t="s">
        <v>524</v>
      </c>
      <c r="C246" s="157">
        <v>0</v>
      </c>
      <c r="D246" s="157">
        <v>0</v>
      </c>
      <c r="E246" s="157">
        <v>0</v>
      </c>
    </row>
    <row r="247" spans="1:5" x14ac:dyDescent="0.2">
      <c r="A247" s="155" t="s">
        <v>525</v>
      </c>
      <c r="B247" s="156" t="s">
        <v>526</v>
      </c>
      <c r="C247" s="157">
        <v>0</v>
      </c>
      <c r="D247" s="157">
        <v>0</v>
      </c>
      <c r="E247" s="157">
        <v>0</v>
      </c>
    </row>
    <row r="248" spans="1:5" x14ac:dyDescent="0.2">
      <c r="A248" s="155" t="s">
        <v>527</v>
      </c>
      <c r="B248" s="156" t="s">
        <v>1372</v>
      </c>
      <c r="C248" s="157">
        <v>0</v>
      </c>
      <c r="D248" s="157">
        <v>0</v>
      </c>
      <c r="E248" s="157">
        <v>0</v>
      </c>
    </row>
    <row r="249" spans="1:5" x14ac:dyDescent="0.2">
      <c r="A249" s="155" t="s">
        <v>528</v>
      </c>
      <c r="B249" s="156" t="s">
        <v>529</v>
      </c>
      <c r="C249" s="157">
        <v>0</v>
      </c>
      <c r="D249" s="157">
        <v>0</v>
      </c>
      <c r="E249" s="157">
        <v>0</v>
      </c>
    </row>
    <row r="250" spans="1:5" x14ac:dyDescent="0.2">
      <c r="A250" s="155" t="s">
        <v>530</v>
      </c>
      <c r="B250" s="156" t="s">
        <v>531</v>
      </c>
      <c r="C250" s="157">
        <v>0</v>
      </c>
      <c r="D250" s="157">
        <v>0</v>
      </c>
      <c r="E250" s="157">
        <v>0</v>
      </c>
    </row>
    <row r="251" spans="1:5" x14ac:dyDescent="0.2">
      <c r="A251" s="155" t="s">
        <v>532</v>
      </c>
      <c r="B251" s="156" t="s">
        <v>533</v>
      </c>
      <c r="C251" s="157">
        <v>0</v>
      </c>
      <c r="D251" s="157">
        <v>0</v>
      </c>
      <c r="E251" s="157">
        <v>0</v>
      </c>
    </row>
    <row r="252" spans="1:5" x14ac:dyDescent="0.2">
      <c r="A252" s="155" t="s">
        <v>534</v>
      </c>
      <c r="B252" s="156" t="s">
        <v>535</v>
      </c>
      <c r="C252" s="157">
        <v>0</v>
      </c>
      <c r="D252" s="157">
        <v>0</v>
      </c>
      <c r="E252" s="157">
        <v>0</v>
      </c>
    </row>
    <row r="253" spans="1:5" x14ac:dyDescent="0.2">
      <c r="A253" s="155" t="s">
        <v>536</v>
      </c>
      <c r="B253" s="156" t="s">
        <v>537</v>
      </c>
      <c r="C253" s="157">
        <v>0</v>
      </c>
      <c r="D253" s="157">
        <v>0</v>
      </c>
      <c r="E253" s="157">
        <v>0</v>
      </c>
    </row>
    <row r="254" spans="1:5" x14ac:dyDescent="0.2">
      <c r="A254" s="155" t="s">
        <v>538</v>
      </c>
      <c r="B254" s="156" t="s">
        <v>539</v>
      </c>
      <c r="C254" s="157">
        <v>0</v>
      </c>
      <c r="D254" s="157">
        <v>0</v>
      </c>
      <c r="E254" s="157">
        <v>0</v>
      </c>
    </row>
    <row r="255" spans="1:5" x14ac:dyDescent="0.2">
      <c r="A255" s="155" t="s">
        <v>540</v>
      </c>
      <c r="B255" s="156" t="s">
        <v>541</v>
      </c>
      <c r="C255" s="157">
        <v>0</v>
      </c>
      <c r="D255" s="157">
        <v>0</v>
      </c>
      <c r="E255" s="157">
        <v>0</v>
      </c>
    </row>
    <row r="256" spans="1:5" x14ac:dyDescent="0.2">
      <c r="A256" s="155" t="s">
        <v>542</v>
      </c>
      <c r="B256" s="156" t="s">
        <v>543</v>
      </c>
      <c r="C256" s="157">
        <v>0</v>
      </c>
      <c r="D256" s="157">
        <v>0</v>
      </c>
      <c r="E256" s="157">
        <v>0</v>
      </c>
    </row>
    <row r="257" spans="1:5" x14ac:dyDescent="0.2">
      <c r="A257" s="155" t="s">
        <v>544</v>
      </c>
      <c r="B257" s="156" t="s">
        <v>545</v>
      </c>
      <c r="C257" s="157">
        <v>0</v>
      </c>
      <c r="D257" s="157">
        <v>0</v>
      </c>
      <c r="E257" s="157">
        <v>0</v>
      </c>
    </row>
    <row r="258" spans="1:5" x14ac:dyDescent="0.2">
      <c r="A258" s="155" t="s">
        <v>546</v>
      </c>
      <c r="B258" s="156" t="s">
        <v>547</v>
      </c>
      <c r="C258" s="157">
        <v>0</v>
      </c>
      <c r="D258" s="157">
        <v>0</v>
      </c>
      <c r="E258" s="157">
        <v>0</v>
      </c>
    </row>
    <row r="259" spans="1:5" x14ac:dyDescent="0.2">
      <c r="A259" s="155" t="s">
        <v>548</v>
      </c>
      <c r="B259" s="156" t="s">
        <v>549</v>
      </c>
      <c r="C259" s="157">
        <v>0</v>
      </c>
      <c r="D259" s="157">
        <v>0</v>
      </c>
      <c r="E259" s="157">
        <v>0</v>
      </c>
    </row>
    <row r="260" spans="1:5" x14ac:dyDescent="0.2">
      <c r="A260" s="139" t="s">
        <v>550</v>
      </c>
      <c r="B260" s="140" t="s">
        <v>1373</v>
      </c>
      <c r="C260" s="138">
        <v>0</v>
      </c>
      <c r="D260" s="138">
        <v>0</v>
      </c>
      <c r="E260" s="138">
        <v>0</v>
      </c>
    </row>
    <row r="261" spans="1:5" ht="25.5" x14ac:dyDescent="0.2">
      <c r="A261" s="155" t="s">
        <v>551</v>
      </c>
      <c r="B261" s="156" t="s">
        <v>552</v>
      </c>
      <c r="C261" s="157">
        <v>0</v>
      </c>
      <c r="D261" s="157">
        <v>0</v>
      </c>
      <c r="E261" s="157">
        <v>0</v>
      </c>
    </row>
    <row r="262" spans="1:5" ht="25.5" x14ac:dyDescent="0.2">
      <c r="A262" s="155" t="s">
        <v>553</v>
      </c>
      <c r="B262" s="156" t="s">
        <v>554</v>
      </c>
      <c r="C262" s="157">
        <v>0</v>
      </c>
      <c r="D262" s="157">
        <v>0</v>
      </c>
      <c r="E262" s="157">
        <v>0</v>
      </c>
    </row>
    <row r="263" spans="1:5" ht="25.5" x14ac:dyDescent="0.2">
      <c r="A263" s="155" t="s">
        <v>555</v>
      </c>
      <c r="B263" s="156" t="s">
        <v>556</v>
      </c>
      <c r="C263" s="157">
        <v>0</v>
      </c>
      <c r="D263" s="157">
        <v>0</v>
      </c>
      <c r="E263" s="157">
        <v>0</v>
      </c>
    </row>
    <row r="264" spans="1:5" ht="25.5" x14ac:dyDescent="0.2">
      <c r="A264" s="155" t="s">
        <v>557</v>
      </c>
      <c r="B264" s="156" t="s">
        <v>1374</v>
      </c>
      <c r="C264" s="157">
        <v>0</v>
      </c>
      <c r="D264" s="157">
        <v>0</v>
      </c>
      <c r="E264" s="157">
        <v>0</v>
      </c>
    </row>
    <row r="265" spans="1:5" x14ac:dyDescent="0.2">
      <c r="A265" s="155" t="s">
        <v>558</v>
      </c>
      <c r="B265" s="156" t="s">
        <v>559</v>
      </c>
      <c r="C265" s="157">
        <v>0</v>
      </c>
      <c r="D265" s="157">
        <v>0</v>
      </c>
      <c r="E265" s="157">
        <v>0</v>
      </c>
    </row>
    <row r="266" spans="1:5" x14ac:dyDescent="0.2">
      <c r="A266" s="155" t="s">
        <v>560</v>
      </c>
      <c r="B266" s="156" t="s">
        <v>561</v>
      </c>
      <c r="C266" s="157">
        <v>0</v>
      </c>
      <c r="D266" s="157">
        <v>0</v>
      </c>
      <c r="E266" s="157">
        <v>0</v>
      </c>
    </row>
    <row r="267" spans="1:5" x14ac:dyDescent="0.2">
      <c r="A267" s="155" t="s">
        <v>562</v>
      </c>
      <c r="B267" s="156" t="s">
        <v>563</v>
      </c>
      <c r="C267" s="157">
        <v>0</v>
      </c>
      <c r="D267" s="157">
        <v>0</v>
      </c>
      <c r="E267" s="157">
        <v>0</v>
      </c>
    </row>
    <row r="268" spans="1:5" x14ac:dyDescent="0.2">
      <c r="A268" s="155" t="s">
        <v>564</v>
      </c>
      <c r="B268" s="156" t="s">
        <v>565</v>
      </c>
      <c r="C268" s="157">
        <v>0</v>
      </c>
      <c r="D268" s="157">
        <v>0</v>
      </c>
      <c r="E268" s="157">
        <v>0</v>
      </c>
    </row>
    <row r="269" spans="1:5" x14ac:dyDescent="0.2">
      <c r="A269" s="155" t="s">
        <v>566</v>
      </c>
      <c r="B269" s="156" t="s">
        <v>567</v>
      </c>
      <c r="C269" s="157">
        <v>0</v>
      </c>
      <c r="D269" s="157">
        <v>0</v>
      </c>
      <c r="E269" s="157">
        <v>0</v>
      </c>
    </row>
    <row r="270" spans="1:5" x14ac:dyDescent="0.2">
      <c r="A270" s="155" t="s">
        <v>568</v>
      </c>
      <c r="B270" s="156" t="s">
        <v>569</v>
      </c>
      <c r="C270" s="157">
        <v>0</v>
      </c>
      <c r="D270" s="157">
        <v>0</v>
      </c>
      <c r="E270" s="157">
        <v>0</v>
      </c>
    </row>
    <row r="271" spans="1:5" x14ac:dyDescent="0.2">
      <c r="A271" s="155" t="s">
        <v>570</v>
      </c>
      <c r="B271" s="156" t="s">
        <v>571</v>
      </c>
      <c r="C271" s="157">
        <v>0</v>
      </c>
      <c r="D271" s="157">
        <v>0</v>
      </c>
      <c r="E271" s="157">
        <v>0</v>
      </c>
    </row>
    <row r="272" spans="1:5" x14ac:dyDescent="0.2">
      <c r="A272" s="155" t="s">
        <v>572</v>
      </c>
      <c r="B272" s="156" t="s">
        <v>573</v>
      </c>
      <c r="C272" s="157">
        <v>0</v>
      </c>
      <c r="D272" s="157">
        <v>0</v>
      </c>
      <c r="E272" s="157">
        <v>0</v>
      </c>
    </row>
    <row r="273" spans="1:5" x14ac:dyDescent="0.2">
      <c r="A273" s="155" t="s">
        <v>574</v>
      </c>
      <c r="B273" s="156" t="s">
        <v>575</v>
      </c>
      <c r="C273" s="157">
        <v>0</v>
      </c>
      <c r="D273" s="157">
        <v>0</v>
      </c>
      <c r="E273" s="157">
        <v>0</v>
      </c>
    </row>
    <row r="274" spans="1:5" x14ac:dyDescent="0.2">
      <c r="A274" s="155" t="s">
        <v>576</v>
      </c>
      <c r="B274" s="156" t="s">
        <v>1375</v>
      </c>
      <c r="C274" s="157">
        <v>0</v>
      </c>
      <c r="D274" s="157">
        <v>0</v>
      </c>
      <c r="E274" s="157">
        <v>0</v>
      </c>
    </row>
    <row r="275" spans="1:5" x14ac:dyDescent="0.2">
      <c r="A275" s="155" t="s">
        <v>577</v>
      </c>
      <c r="B275" s="156" t="s">
        <v>578</v>
      </c>
      <c r="C275" s="157">
        <v>0</v>
      </c>
      <c r="D275" s="157">
        <v>0</v>
      </c>
      <c r="E275" s="157">
        <v>0</v>
      </c>
    </row>
    <row r="276" spans="1:5" x14ac:dyDescent="0.2">
      <c r="A276" s="155" t="s">
        <v>579</v>
      </c>
      <c r="B276" s="156" t="s">
        <v>580</v>
      </c>
      <c r="C276" s="157">
        <v>0</v>
      </c>
      <c r="D276" s="157">
        <v>0</v>
      </c>
      <c r="E276" s="157">
        <v>0</v>
      </c>
    </row>
    <row r="277" spans="1:5" x14ac:dyDescent="0.2">
      <c r="A277" s="155" t="s">
        <v>581</v>
      </c>
      <c r="B277" s="156" t="s">
        <v>582</v>
      </c>
      <c r="C277" s="157">
        <v>0</v>
      </c>
      <c r="D277" s="157">
        <v>0</v>
      </c>
      <c r="E277" s="157">
        <v>0</v>
      </c>
    </row>
    <row r="278" spans="1:5" x14ac:dyDescent="0.2">
      <c r="A278" s="155" t="s">
        <v>583</v>
      </c>
      <c r="B278" s="156" t="s">
        <v>584</v>
      </c>
      <c r="C278" s="157">
        <v>0</v>
      </c>
      <c r="D278" s="157">
        <v>0</v>
      </c>
      <c r="E278" s="157">
        <v>0</v>
      </c>
    </row>
    <row r="279" spans="1:5" x14ac:dyDescent="0.2">
      <c r="A279" s="155" t="s">
        <v>585</v>
      </c>
      <c r="B279" s="156" t="s">
        <v>586</v>
      </c>
      <c r="C279" s="157">
        <v>0</v>
      </c>
      <c r="D279" s="157">
        <v>0</v>
      </c>
      <c r="E279" s="157">
        <v>0</v>
      </c>
    </row>
    <row r="280" spans="1:5" x14ac:dyDescent="0.2">
      <c r="A280" s="155" t="s">
        <v>587</v>
      </c>
      <c r="B280" s="156" t="s">
        <v>588</v>
      </c>
      <c r="C280" s="157">
        <v>0</v>
      </c>
      <c r="D280" s="157">
        <v>0</v>
      </c>
      <c r="E280" s="157">
        <v>0</v>
      </c>
    </row>
    <row r="281" spans="1:5" x14ac:dyDescent="0.2">
      <c r="A281" s="155" t="s">
        <v>589</v>
      </c>
      <c r="B281" s="156" t="s">
        <v>590</v>
      </c>
      <c r="C281" s="157">
        <v>0</v>
      </c>
      <c r="D281" s="157">
        <v>0</v>
      </c>
      <c r="E281" s="157">
        <v>0</v>
      </c>
    </row>
    <row r="282" spans="1:5" x14ac:dyDescent="0.2">
      <c r="A282" s="155" t="s">
        <v>591</v>
      </c>
      <c r="B282" s="156" t="s">
        <v>592</v>
      </c>
      <c r="C282" s="157">
        <v>0</v>
      </c>
      <c r="D282" s="157">
        <v>0</v>
      </c>
      <c r="E282" s="157">
        <v>0</v>
      </c>
    </row>
    <row r="283" spans="1:5" x14ac:dyDescent="0.2">
      <c r="A283" s="155" t="s">
        <v>593</v>
      </c>
      <c r="B283" s="156" t="s">
        <v>594</v>
      </c>
      <c r="C283" s="157">
        <v>0</v>
      </c>
      <c r="D283" s="157">
        <v>0</v>
      </c>
      <c r="E283" s="157">
        <v>0</v>
      </c>
    </row>
    <row r="284" spans="1:5" x14ac:dyDescent="0.2">
      <c r="A284" s="155" t="s">
        <v>595</v>
      </c>
      <c r="B284" s="156" t="s">
        <v>596</v>
      </c>
      <c r="C284" s="157">
        <v>0</v>
      </c>
      <c r="D284" s="157">
        <v>0</v>
      </c>
      <c r="E284" s="157">
        <v>0</v>
      </c>
    </row>
    <row r="285" spans="1:5" x14ac:dyDescent="0.2">
      <c r="A285" s="155" t="s">
        <v>597</v>
      </c>
      <c r="B285" s="156" t="s">
        <v>598</v>
      </c>
      <c r="C285" s="157">
        <v>0</v>
      </c>
      <c r="D285" s="157">
        <v>0</v>
      </c>
      <c r="E285" s="157">
        <v>0</v>
      </c>
    </row>
    <row r="286" spans="1:5" x14ac:dyDescent="0.2">
      <c r="A286" s="139" t="s">
        <v>1376</v>
      </c>
      <c r="B286" s="140" t="s">
        <v>1377</v>
      </c>
      <c r="C286" s="138">
        <v>0</v>
      </c>
      <c r="D286" s="138">
        <v>0</v>
      </c>
      <c r="E286" s="138">
        <v>0</v>
      </c>
    </row>
    <row r="287" spans="1:5" x14ac:dyDescent="0.2">
      <c r="A287" s="139" t="s">
        <v>1378</v>
      </c>
      <c r="B287" s="140" t="s">
        <v>1379</v>
      </c>
      <c r="C287" s="138">
        <v>4000000</v>
      </c>
      <c r="D287" s="138">
        <v>5500000</v>
      </c>
      <c r="E287" s="138">
        <v>6690396</v>
      </c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2.sz.melléklet&amp;C&amp;"Arial,Félkövér"&amp;12NATÜ
2021.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9" bestFit="1" customWidth="1"/>
    <col min="9" max="16384" width="9.140625" style="1"/>
  </cols>
  <sheetData>
    <row r="1" spans="1:10" ht="13.5" thickBot="1" x14ac:dyDescent="0.25"/>
    <row r="2" spans="1:10" s="70" customFormat="1" ht="39" thickBot="1" x14ac:dyDescent="0.25">
      <c r="A2" s="67"/>
      <c r="B2" s="68"/>
      <c r="C2" s="22" t="s">
        <v>28</v>
      </c>
      <c r="D2" s="22" t="s">
        <v>29</v>
      </c>
      <c r="E2" s="22" t="s">
        <v>37</v>
      </c>
      <c r="F2" s="22" t="s">
        <v>35</v>
      </c>
      <c r="G2" s="22" t="s">
        <v>36</v>
      </c>
      <c r="H2" s="69" t="s">
        <v>9</v>
      </c>
    </row>
    <row r="3" spans="1:10" ht="31.5" customHeight="1" thickBot="1" x14ac:dyDescent="0.25">
      <c r="A3" s="20" t="s">
        <v>3</v>
      </c>
      <c r="B3" s="15" t="s">
        <v>2</v>
      </c>
      <c r="C3" s="31" t="s">
        <v>20</v>
      </c>
      <c r="D3" s="31" t="s">
        <v>20</v>
      </c>
      <c r="E3" s="31" t="s">
        <v>20</v>
      </c>
      <c r="F3" s="31" t="s">
        <v>20</v>
      </c>
      <c r="G3" s="31" t="s">
        <v>20</v>
      </c>
      <c r="H3" s="48" t="s">
        <v>10</v>
      </c>
    </row>
    <row r="4" spans="1:10" x14ac:dyDescent="0.2">
      <c r="A4" s="3"/>
      <c r="B4" s="38" t="s">
        <v>4</v>
      </c>
      <c r="C4" s="45"/>
      <c r="D4" s="45"/>
      <c r="E4" s="45"/>
      <c r="F4" s="45"/>
      <c r="G4" s="45"/>
      <c r="H4" s="50"/>
    </row>
    <row r="5" spans="1:10" x14ac:dyDescent="0.2">
      <c r="A5" s="3">
        <v>1</v>
      </c>
      <c r="B5" s="39" t="s">
        <v>5</v>
      </c>
      <c r="C5" s="32">
        <v>173107</v>
      </c>
      <c r="D5" s="32">
        <v>0</v>
      </c>
      <c r="E5" s="32">
        <f>+C5+D5</f>
        <v>173107</v>
      </c>
      <c r="F5" s="32">
        <f t="shared" ref="F5:F11" si="0">+G5-E5</f>
        <v>0</v>
      </c>
      <c r="G5" s="32">
        <v>173107</v>
      </c>
      <c r="H5" s="51">
        <f t="shared" ref="H5:H14" si="1">+G5/E5</f>
        <v>1</v>
      </c>
      <c r="I5" s="58"/>
    </row>
    <row r="6" spans="1:10" x14ac:dyDescent="0.2">
      <c r="A6" s="3">
        <v>2</v>
      </c>
      <c r="B6" s="39" t="s">
        <v>22</v>
      </c>
      <c r="C6" s="33">
        <f>61200</f>
        <v>61200</v>
      </c>
      <c r="D6" s="33">
        <v>0</v>
      </c>
      <c r="E6" s="32">
        <f t="shared" ref="E6:E11" si="2">+C6+D6</f>
        <v>61200</v>
      </c>
      <c r="F6" s="33">
        <f t="shared" si="0"/>
        <v>0</v>
      </c>
      <c r="G6" s="33">
        <f>61200</f>
        <v>61200</v>
      </c>
      <c r="H6" s="51">
        <f t="shared" si="1"/>
        <v>1</v>
      </c>
      <c r="I6" s="58"/>
    </row>
    <row r="7" spans="1:10" x14ac:dyDescent="0.2">
      <c r="A7" s="3">
        <v>4</v>
      </c>
      <c r="B7" s="5" t="s">
        <v>16</v>
      </c>
      <c r="C7" s="34">
        <f>31285</f>
        <v>31285</v>
      </c>
      <c r="D7" s="34">
        <v>0</v>
      </c>
      <c r="E7" s="32">
        <f t="shared" si="2"/>
        <v>31285</v>
      </c>
      <c r="F7" s="34">
        <f t="shared" si="0"/>
        <v>0</v>
      </c>
      <c r="G7" s="34">
        <f>31285</f>
        <v>31285</v>
      </c>
      <c r="H7" s="51">
        <f t="shared" si="1"/>
        <v>1</v>
      </c>
      <c r="I7" s="58"/>
    </row>
    <row r="8" spans="1:10" x14ac:dyDescent="0.2">
      <c r="A8" s="3">
        <v>5</v>
      </c>
      <c r="B8" s="4" t="s">
        <v>6</v>
      </c>
      <c r="C8" s="32">
        <f>8000</f>
        <v>8000</v>
      </c>
      <c r="D8" s="32">
        <v>4000</v>
      </c>
      <c r="E8" s="32">
        <f t="shared" si="2"/>
        <v>12000</v>
      </c>
      <c r="F8" s="32">
        <f t="shared" si="0"/>
        <v>0</v>
      </c>
      <c r="G8" s="32">
        <f>15000*0.8</f>
        <v>12000</v>
      </c>
      <c r="H8" s="51">
        <f t="shared" si="1"/>
        <v>1</v>
      </c>
      <c r="I8" s="58"/>
    </row>
    <row r="9" spans="1:10" x14ac:dyDescent="0.2">
      <c r="A9" s="3">
        <v>6</v>
      </c>
      <c r="B9" s="25" t="s">
        <v>30</v>
      </c>
      <c r="C9" s="32"/>
      <c r="D9" s="32">
        <v>10000</v>
      </c>
      <c r="E9" s="32">
        <f t="shared" si="2"/>
        <v>10000</v>
      </c>
      <c r="F9" s="32">
        <f t="shared" si="0"/>
        <v>0</v>
      </c>
      <c r="G9" s="32">
        <f>12500*0.8</f>
        <v>10000</v>
      </c>
      <c r="H9" s="51">
        <f t="shared" si="1"/>
        <v>1</v>
      </c>
      <c r="I9" s="58"/>
    </row>
    <row r="10" spans="1:10" x14ac:dyDescent="0.2">
      <c r="A10" s="3">
        <v>7</v>
      </c>
      <c r="B10" s="59" t="s">
        <v>31</v>
      </c>
      <c r="C10" s="32"/>
      <c r="D10" s="32">
        <v>12960</v>
      </c>
      <c r="E10" s="32">
        <f t="shared" si="2"/>
        <v>12960</v>
      </c>
      <c r="F10" s="32">
        <f t="shared" si="0"/>
        <v>0</v>
      </c>
      <c r="G10" s="32">
        <f>16200*0.8</f>
        <v>12960</v>
      </c>
      <c r="H10" s="51">
        <f t="shared" si="1"/>
        <v>1</v>
      </c>
      <c r="I10" s="58"/>
    </row>
    <row r="11" spans="1:10" s="8" customFormat="1" x14ac:dyDescent="0.2">
      <c r="A11" s="6">
        <v>8</v>
      </c>
      <c r="B11" s="65" t="s">
        <v>32</v>
      </c>
      <c r="C11" s="32">
        <f>173107*0.25+61200*0.25+31285*0.25+8000*0.25</f>
        <v>68398</v>
      </c>
      <c r="D11" s="32">
        <v>6740</v>
      </c>
      <c r="E11" s="32">
        <f t="shared" si="2"/>
        <v>75138</v>
      </c>
      <c r="F11" s="32">
        <f t="shared" si="0"/>
        <v>0</v>
      </c>
      <c r="G11" s="32">
        <f>173107*0.25+61200*0.25+31285*0.25+12000*0.25+16200*0.2+12500*0.2</f>
        <v>75138</v>
      </c>
      <c r="H11" s="66">
        <f t="shared" si="1"/>
        <v>1</v>
      </c>
      <c r="I11" s="47"/>
    </row>
    <row r="12" spans="1:10" x14ac:dyDescent="0.2">
      <c r="A12" s="17">
        <v>9</v>
      </c>
      <c r="B12" s="40" t="s">
        <v>17</v>
      </c>
      <c r="C12" s="9">
        <f>SUM(C5:C11)</f>
        <v>341990</v>
      </c>
      <c r="D12" s="9">
        <f>SUM(D5:D11)</f>
        <v>33700</v>
      </c>
      <c r="E12" s="9">
        <f>SUM(E5:E11)</f>
        <v>375690</v>
      </c>
      <c r="F12" s="9">
        <f>SUM(F5:F11)</f>
        <v>0</v>
      </c>
      <c r="G12" s="9">
        <f>SUM(G5:G11)</f>
        <v>375690</v>
      </c>
      <c r="H12" s="52">
        <f t="shared" si="1"/>
        <v>1</v>
      </c>
      <c r="I12" s="58"/>
      <c r="J12" s="58"/>
    </row>
    <row r="13" spans="1:10" s="8" customFormat="1" x14ac:dyDescent="0.2">
      <c r="A13" s="18">
        <v>10</v>
      </c>
      <c r="B13" s="60" t="s">
        <v>34</v>
      </c>
      <c r="C13" s="9"/>
      <c r="D13" s="9">
        <v>45778</v>
      </c>
      <c r="E13" s="9">
        <f>+C13+D13</f>
        <v>45778</v>
      </c>
      <c r="F13" s="9">
        <f t="shared" ref="F13:F32" si="3">+G13-E13</f>
        <v>-0.39999999999417923</v>
      </c>
      <c r="G13" s="9">
        <f>57222*0.8</f>
        <v>45777.600000000006</v>
      </c>
      <c r="H13" s="53">
        <f t="shared" si="1"/>
        <v>0.99999126217833911</v>
      </c>
      <c r="I13" s="47"/>
    </row>
    <row r="14" spans="1:10" s="8" customFormat="1" x14ac:dyDescent="0.2">
      <c r="A14" s="61"/>
      <c r="B14" s="62" t="s">
        <v>33</v>
      </c>
      <c r="C14" s="23"/>
      <c r="D14" s="23">
        <v>11444.4</v>
      </c>
      <c r="E14" s="23">
        <f>+C14+D14</f>
        <v>11444.4</v>
      </c>
      <c r="F14" s="23">
        <f t="shared" si="3"/>
        <v>0</v>
      </c>
      <c r="G14" s="23">
        <f>57222*0.2</f>
        <v>11444.400000000001</v>
      </c>
      <c r="H14" s="53">
        <f t="shared" si="1"/>
        <v>1.0000000000000002</v>
      </c>
      <c r="I14" s="47"/>
    </row>
    <row r="15" spans="1:10" s="8" customFormat="1" x14ac:dyDescent="0.2">
      <c r="A15" s="6"/>
      <c r="B15" s="37" t="s">
        <v>7</v>
      </c>
      <c r="C15" s="23"/>
      <c r="D15" s="23">
        <v>0</v>
      </c>
      <c r="E15" s="23"/>
      <c r="F15" s="23">
        <f t="shared" si="3"/>
        <v>0</v>
      </c>
      <c r="G15" s="23"/>
      <c r="H15" s="53"/>
      <c r="I15" s="58"/>
    </row>
    <row r="16" spans="1:10" s="8" customFormat="1" x14ac:dyDescent="0.2">
      <c r="A16" s="6">
        <v>11</v>
      </c>
      <c r="B16" s="36" t="s">
        <v>0</v>
      </c>
      <c r="C16" s="7">
        <v>3000</v>
      </c>
      <c r="D16" s="7">
        <v>0</v>
      </c>
      <c r="E16" s="32">
        <f>+C16+D16</f>
        <v>3000</v>
      </c>
      <c r="F16" s="7">
        <f t="shared" si="3"/>
        <v>0</v>
      </c>
      <c r="G16" s="7">
        <v>3000</v>
      </c>
      <c r="H16" s="53">
        <f t="shared" ref="H16:H24" si="4">+G16/E16</f>
        <v>1</v>
      </c>
      <c r="I16" s="58"/>
    </row>
    <row r="17" spans="1:9" s="8" customFormat="1" x14ac:dyDescent="0.2">
      <c r="A17" s="6">
        <v>12</v>
      </c>
      <c r="B17" s="63" t="s">
        <v>23</v>
      </c>
      <c r="C17" s="7">
        <v>80000</v>
      </c>
      <c r="D17" s="7">
        <v>0</v>
      </c>
      <c r="E17" s="32">
        <f>+C17+D17</f>
        <v>80000</v>
      </c>
      <c r="F17" s="7">
        <f t="shared" si="3"/>
        <v>0</v>
      </c>
      <c r="G17" s="7">
        <v>80000</v>
      </c>
      <c r="H17" s="53">
        <f t="shared" si="4"/>
        <v>1</v>
      </c>
      <c r="I17" s="47"/>
    </row>
    <row r="18" spans="1:9" s="8" customFormat="1" x14ac:dyDescent="0.2">
      <c r="A18" s="6">
        <v>13</v>
      </c>
      <c r="B18" s="41" t="s">
        <v>24</v>
      </c>
      <c r="C18" s="7">
        <v>65057</v>
      </c>
      <c r="D18" s="7">
        <v>0</v>
      </c>
      <c r="E18" s="32">
        <f>+C18+D18</f>
        <v>65057</v>
      </c>
      <c r="F18" s="7">
        <f t="shared" si="3"/>
        <v>0</v>
      </c>
      <c r="G18" s="7">
        <v>65057</v>
      </c>
      <c r="H18" s="53">
        <f t="shared" si="4"/>
        <v>1</v>
      </c>
      <c r="I18" s="47"/>
    </row>
    <row r="19" spans="1:9" x14ac:dyDescent="0.2">
      <c r="A19" s="6">
        <v>14</v>
      </c>
      <c r="B19" s="42" t="s">
        <v>39</v>
      </c>
      <c r="C19" s="7"/>
      <c r="D19" s="7"/>
      <c r="E19" s="7"/>
      <c r="F19" s="7">
        <v>10000</v>
      </c>
      <c r="G19" s="32">
        <f>+E19+F19</f>
        <v>10000</v>
      </c>
      <c r="H19" s="51"/>
      <c r="I19" s="58"/>
    </row>
    <row r="20" spans="1:9" x14ac:dyDescent="0.2">
      <c r="A20" s="6">
        <v>15</v>
      </c>
      <c r="B20" s="42" t="s">
        <v>38</v>
      </c>
      <c r="C20" s="7"/>
      <c r="D20" s="7"/>
      <c r="E20" s="7"/>
      <c r="F20" s="7">
        <v>15000</v>
      </c>
      <c r="G20" s="32">
        <f>+E20+F20</f>
        <v>15000</v>
      </c>
      <c r="H20" s="51"/>
      <c r="I20" s="58"/>
    </row>
    <row r="21" spans="1:9" s="8" customFormat="1" x14ac:dyDescent="0.2">
      <c r="A21" s="6">
        <v>16</v>
      </c>
      <c r="B21" s="41" t="s">
        <v>25</v>
      </c>
      <c r="C21" s="7">
        <v>103245</v>
      </c>
      <c r="D21" s="7">
        <v>0</v>
      </c>
      <c r="E21" s="32">
        <f>+C21+D21</f>
        <v>103245</v>
      </c>
      <c r="F21" s="7">
        <f t="shared" si="3"/>
        <v>0</v>
      </c>
      <c r="G21" s="7">
        <v>103245</v>
      </c>
      <c r="H21" s="53">
        <f t="shared" si="4"/>
        <v>1</v>
      </c>
      <c r="I21" s="47"/>
    </row>
    <row r="22" spans="1:9" s="8" customFormat="1" x14ac:dyDescent="0.2">
      <c r="A22" s="6">
        <v>17</v>
      </c>
      <c r="B22" s="64" t="s">
        <v>26</v>
      </c>
      <c r="C22" s="7">
        <v>1200</v>
      </c>
      <c r="D22" s="7">
        <v>0</v>
      </c>
      <c r="E22" s="32">
        <f>+C22+D22</f>
        <v>1200</v>
      </c>
      <c r="F22" s="7">
        <f t="shared" si="3"/>
        <v>0</v>
      </c>
      <c r="G22" s="7">
        <v>1200</v>
      </c>
      <c r="H22" s="53">
        <f t="shared" si="4"/>
        <v>1</v>
      </c>
      <c r="I22" s="47"/>
    </row>
    <row r="23" spans="1:9" x14ac:dyDescent="0.2">
      <c r="A23" s="6">
        <v>18</v>
      </c>
      <c r="B23" s="43" t="s">
        <v>40</v>
      </c>
      <c r="C23" s="7"/>
      <c r="D23" s="7"/>
      <c r="E23" s="7"/>
      <c r="F23" s="7">
        <v>137060</v>
      </c>
      <c r="G23" s="32">
        <f>+E23+F23</f>
        <v>137060</v>
      </c>
      <c r="H23" s="51"/>
      <c r="I23" s="58"/>
    </row>
    <row r="24" spans="1:9" ht="18" customHeight="1" thickBot="1" x14ac:dyDescent="0.25">
      <c r="A24" s="18">
        <v>19</v>
      </c>
      <c r="B24" s="44" t="s">
        <v>1</v>
      </c>
      <c r="C24" s="46">
        <f>SUM(C16:C22)</f>
        <v>252502</v>
      </c>
      <c r="D24" s="46">
        <v>0</v>
      </c>
      <c r="E24" s="46">
        <f>SUM(E16:E22)</f>
        <v>252502</v>
      </c>
      <c r="F24" s="46">
        <f>SUM(F16:F22)</f>
        <v>25000</v>
      </c>
      <c r="G24" s="46">
        <f>SUM(G16:G23)</f>
        <v>414562</v>
      </c>
      <c r="H24" s="54">
        <f t="shared" si="4"/>
        <v>1.6418166984815963</v>
      </c>
      <c r="I24" s="58"/>
    </row>
    <row r="25" spans="1:9" ht="22.5" hidden="1" customHeight="1" x14ac:dyDescent="0.2">
      <c r="A25" s="3"/>
      <c r="B25" s="28" t="s">
        <v>8</v>
      </c>
      <c r="C25" s="23"/>
      <c r="D25" s="23">
        <f t="shared" ref="D25:D31" si="5">+E25-C25</f>
        <v>0</v>
      </c>
      <c r="E25" s="23"/>
      <c r="F25" s="23">
        <f t="shared" si="3"/>
        <v>0</v>
      </c>
      <c r="G25" s="23"/>
      <c r="H25" s="55" t="e">
        <f t="shared" ref="H25:H31" si="6">+E25/C25</f>
        <v>#DIV/0!</v>
      </c>
      <c r="I25" s="58"/>
    </row>
    <row r="26" spans="1:9" ht="13.5" hidden="1" thickBot="1" x14ac:dyDescent="0.25">
      <c r="A26" s="3">
        <v>19</v>
      </c>
      <c r="B26" s="25" t="s">
        <v>14</v>
      </c>
      <c r="C26" s="23"/>
      <c r="D26" s="23">
        <f t="shared" si="5"/>
        <v>0</v>
      </c>
      <c r="E26" s="23"/>
      <c r="F26" s="23">
        <f t="shared" si="3"/>
        <v>0</v>
      </c>
      <c r="G26" s="23"/>
      <c r="H26" s="55" t="e">
        <f t="shared" si="6"/>
        <v>#DIV/0!</v>
      </c>
      <c r="I26" s="58"/>
    </row>
    <row r="27" spans="1:9" s="8" customFormat="1" ht="13.5" hidden="1" thickBot="1" x14ac:dyDescent="0.25">
      <c r="A27" s="6">
        <v>20</v>
      </c>
      <c r="B27" s="27" t="s">
        <v>15</v>
      </c>
      <c r="C27" s="7"/>
      <c r="D27" s="7">
        <f t="shared" si="5"/>
        <v>0</v>
      </c>
      <c r="E27" s="7"/>
      <c r="F27" s="7">
        <f t="shared" si="3"/>
        <v>0</v>
      </c>
      <c r="G27" s="7"/>
      <c r="H27" s="53" t="e">
        <f t="shared" si="6"/>
        <v>#DIV/0!</v>
      </c>
      <c r="I27" s="58"/>
    </row>
    <row r="28" spans="1:9" s="8" customFormat="1" ht="13.5" hidden="1" thickBot="1" x14ac:dyDescent="0.25">
      <c r="A28" s="6">
        <v>21</v>
      </c>
      <c r="B28" s="27" t="s">
        <v>13</v>
      </c>
      <c r="C28" s="7"/>
      <c r="D28" s="7">
        <f t="shared" si="5"/>
        <v>0</v>
      </c>
      <c r="E28" s="7"/>
      <c r="F28" s="7">
        <f t="shared" si="3"/>
        <v>0</v>
      </c>
      <c r="G28" s="7"/>
      <c r="H28" s="53" t="e">
        <f t="shared" si="6"/>
        <v>#DIV/0!</v>
      </c>
      <c r="I28" s="58"/>
    </row>
    <row r="29" spans="1:9" s="8" customFormat="1" ht="13.5" hidden="1" thickBot="1" x14ac:dyDescent="0.25">
      <c r="A29" s="6">
        <v>22</v>
      </c>
      <c r="B29" s="27" t="s">
        <v>19</v>
      </c>
      <c r="C29" s="7"/>
      <c r="D29" s="7">
        <f t="shared" si="5"/>
        <v>0</v>
      </c>
      <c r="E29" s="7"/>
      <c r="F29" s="7">
        <f t="shared" si="3"/>
        <v>0</v>
      </c>
      <c r="G29" s="7"/>
      <c r="H29" s="53" t="e">
        <f t="shared" si="6"/>
        <v>#DIV/0!</v>
      </c>
      <c r="I29" s="58"/>
    </row>
    <row r="30" spans="1:9" ht="28.5" hidden="1" customHeight="1" x14ac:dyDescent="0.2">
      <c r="A30" s="18">
        <v>23</v>
      </c>
      <c r="B30" s="26" t="s">
        <v>18</v>
      </c>
      <c r="C30" s="9">
        <f>SUM(C26:C29)</f>
        <v>0</v>
      </c>
      <c r="D30" s="9">
        <f t="shared" si="5"/>
        <v>0</v>
      </c>
      <c r="E30" s="9">
        <f>SUM(E26:E29)</f>
        <v>0</v>
      </c>
      <c r="F30" s="9">
        <f t="shared" si="3"/>
        <v>0</v>
      </c>
      <c r="G30" s="9">
        <f>SUM(G26:G29)</f>
        <v>0</v>
      </c>
      <c r="H30" s="52" t="e">
        <f t="shared" si="6"/>
        <v>#DIV/0!</v>
      </c>
      <c r="I30" s="58"/>
    </row>
    <row r="31" spans="1:9" s="8" customFormat="1" ht="24" hidden="1" customHeight="1" thickBot="1" x14ac:dyDescent="0.25">
      <c r="A31" s="21">
        <v>24</v>
      </c>
      <c r="B31" s="29" t="s">
        <v>12</v>
      </c>
      <c r="C31" s="24"/>
      <c r="D31" s="24">
        <f t="shared" si="5"/>
        <v>0</v>
      </c>
      <c r="E31" s="24"/>
      <c r="F31" s="24">
        <f t="shared" si="3"/>
        <v>0</v>
      </c>
      <c r="G31" s="24"/>
      <c r="H31" s="56" t="e">
        <f t="shared" si="6"/>
        <v>#DIV/0!</v>
      </c>
      <c r="I31" s="58"/>
    </row>
    <row r="32" spans="1:9" ht="31.5" customHeight="1" thickBot="1" x14ac:dyDescent="0.3">
      <c r="A32" s="2"/>
      <c r="B32" s="30" t="s">
        <v>21</v>
      </c>
      <c r="C32" s="35">
        <f>C12+C24+C13+C14</f>
        <v>594492</v>
      </c>
      <c r="D32" s="35">
        <f>D12+D24+D13+D14</f>
        <v>90922.4</v>
      </c>
      <c r="E32" s="35">
        <f>E12+E24+E13+E14</f>
        <v>685414.40000000002</v>
      </c>
      <c r="F32" s="35">
        <f t="shared" si="3"/>
        <v>162059.59999999998</v>
      </c>
      <c r="G32" s="35">
        <f>G12+G24+G13+G14</f>
        <v>847474</v>
      </c>
      <c r="H32" s="57">
        <f>+G32/E32</f>
        <v>1.2364403198999028</v>
      </c>
      <c r="I32" s="58"/>
    </row>
    <row r="33" spans="3:7" x14ac:dyDescent="0.2">
      <c r="C33" s="16"/>
      <c r="D33" s="58"/>
      <c r="E33" s="58"/>
      <c r="F33" s="58"/>
      <c r="G33" s="58"/>
    </row>
    <row r="34" spans="3:7" x14ac:dyDescent="0.2">
      <c r="C34" s="16"/>
    </row>
    <row r="35" spans="3:7" ht="27" customHeight="1" x14ac:dyDescent="0.2">
      <c r="C35" s="19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zoomScaleNormal="100" workbookViewId="0">
      <selection activeCell="B9" sqref="B9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0.100000000000001" customHeight="1" x14ac:dyDescent="0.2">
      <c r="A1" s="166" t="s">
        <v>87</v>
      </c>
      <c r="B1" s="167"/>
      <c r="C1" s="167"/>
      <c r="D1" s="167"/>
      <c r="E1" s="167"/>
    </row>
    <row r="2" spans="1:5" ht="30" x14ac:dyDescent="0.2">
      <c r="A2" s="109"/>
      <c r="B2" s="109" t="s">
        <v>2</v>
      </c>
      <c r="C2" s="109" t="s">
        <v>79</v>
      </c>
      <c r="D2" s="109" t="s">
        <v>80</v>
      </c>
      <c r="E2" s="109" t="s">
        <v>42</v>
      </c>
    </row>
    <row r="3" spans="1:5" ht="15" x14ac:dyDescent="0.2">
      <c r="A3" s="109"/>
      <c r="B3" s="109"/>
      <c r="C3" s="109"/>
      <c r="D3" s="109"/>
      <c r="E3" s="109"/>
    </row>
    <row r="4" spans="1:5" x14ac:dyDescent="0.2">
      <c r="A4" s="155" t="s">
        <v>93</v>
      </c>
      <c r="B4" s="156" t="s">
        <v>1304</v>
      </c>
      <c r="C4" s="157">
        <v>0</v>
      </c>
      <c r="D4" s="157">
        <v>0</v>
      </c>
      <c r="E4" s="157">
        <v>0</v>
      </c>
    </row>
    <row r="5" spans="1:5" x14ac:dyDescent="0.2">
      <c r="A5" s="155" t="s">
        <v>95</v>
      </c>
      <c r="B5" s="156" t="s">
        <v>599</v>
      </c>
      <c r="C5" s="157">
        <v>0</v>
      </c>
      <c r="D5" s="157">
        <v>0</v>
      </c>
      <c r="E5" s="157">
        <v>0</v>
      </c>
    </row>
    <row r="6" spans="1:5" x14ac:dyDescent="0.2">
      <c r="A6" s="155" t="s">
        <v>97</v>
      </c>
      <c r="B6" s="156" t="s">
        <v>600</v>
      </c>
      <c r="C6" s="157">
        <v>0</v>
      </c>
      <c r="D6" s="157">
        <v>0</v>
      </c>
      <c r="E6" s="157">
        <v>0</v>
      </c>
    </row>
    <row r="7" spans="1:5" x14ac:dyDescent="0.2">
      <c r="A7" s="155" t="s">
        <v>98</v>
      </c>
      <c r="B7" s="156" t="s">
        <v>601</v>
      </c>
      <c r="C7" s="157">
        <v>0</v>
      </c>
      <c r="D7" s="157">
        <v>0</v>
      </c>
      <c r="E7" s="157">
        <v>0</v>
      </c>
    </row>
    <row r="8" spans="1:5" x14ac:dyDescent="0.2">
      <c r="A8" s="155" t="s">
        <v>100</v>
      </c>
      <c r="B8" s="156" t="s">
        <v>1380</v>
      </c>
      <c r="C8" s="157">
        <v>0</v>
      </c>
      <c r="D8" s="157">
        <v>0</v>
      </c>
      <c r="E8" s="157">
        <v>0</v>
      </c>
    </row>
    <row r="9" spans="1:5" x14ac:dyDescent="0.2">
      <c r="A9" s="155" t="s">
        <v>102</v>
      </c>
      <c r="B9" s="156" t="s">
        <v>602</v>
      </c>
      <c r="C9" s="157">
        <v>0</v>
      </c>
      <c r="D9" s="157">
        <v>0</v>
      </c>
      <c r="E9" s="157">
        <v>0</v>
      </c>
    </row>
    <row r="10" spans="1:5" x14ac:dyDescent="0.2">
      <c r="A10" s="155" t="s">
        <v>104</v>
      </c>
      <c r="B10" s="156" t="s">
        <v>603</v>
      </c>
      <c r="C10" s="157">
        <v>0</v>
      </c>
      <c r="D10" s="157">
        <v>0</v>
      </c>
      <c r="E10" s="157">
        <v>0</v>
      </c>
    </row>
    <row r="11" spans="1:5" x14ac:dyDescent="0.2">
      <c r="A11" s="155" t="s">
        <v>105</v>
      </c>
      <c r="B11" s="156" t="s">
        <v>604</v>
      </c>
      <c r="C11" s="157">
        <v>0</v>
      </c>
      <c r="D11" s="157">
        <v>0</v>
      </c>
      <c r="E11" s="157">
        <v>0</v>
      </c>
    </row>
    <row r="12" spans="1:5" x14ac:dyDescent="0.2">
      <c r="A12" s="155" t="s">
        <v>107</v>
      </c>
      <c r="B12" s="156" t="s">
        <v>605</v>
      </c>
      <c r="C12" s="157">
        <v>0</v>
      </c>
      <c r="D12" s="157">
        <v>0</v>
      </c>
      <c r="E12" s="157">
        <v>0</v>
      </c>
    </row>
    <row r="13" spans="1:5" x14ac:dyDescent="0.2">
      <c r="A13" s="155" t="s">
        <v>109</v>
      </c>
      <c r="B13" s="156" t="s">
        <v>1381</v>
      </c>
      <c r="C13" s="157">
        <v>0</v>
      </c>
      <c r="D13" s="157">
        <v>0</v>
      </c>
      <c r="E13" s="157">
        <v>0</v>
      </c>
    </row>
    <row r="14" spans="1:5" x14ac:dyDescent="0.2">
      <c r="A14" s="155" t="s">
        <v>110</v>
      </c>
      <c r="B14" s="156" t="s">
        <v>606</v>
      </c>
      <c r="C14" s="157">
        <v>0</v>
      </c>
      <c r="D14" s="157">
        <v>248989</v>
      </c>
      <c r="E14" s="157">
        <v>248989</v>
      </c>
    </row>
    <row r="15" spans="1:5" x14ac:dyDescent="0.2">
      <c r="A15" s="155" t="s">
        <v>112</v>
      </c>
      <c r="B15" s="156" t="s">
        <v>607</v>
      </c>
      <c r="C15" s="157">
        <v>0</v>
      </c>
      <c r="D15" s="157">
        <v>0</v>
      </c>
      <c r="E15" s="157">
        <v>0</v>
      </c>
    </row>
    <row r="16" spans="1:5" x14ac:dyDescent="0.2">
      <c r="A16" s="155" t="s">
        <v>114</v>
      </c>
      <c r="B16" s="156" t="s">
        <v>1382</v>
      </c>
      <c r="C16" s="157">
        <v>0</v>
      </c>
      <c r="D16" s="157">
        <v>248989</v>
      </c>
      <c r="E16" s="157">
        <v>248989</v>
      </c>
    </row>
    <row r="17" spans="1:5" x14ac:dyDescent="0.2">
      <c r="A17" s="155" t="s">
        <v>115</v>
      </c>
      <c r="B17" s="156" t="s">
        <v>608</v>
      </c>
      <c r="C17" s="157">
        <v>0</v>
      </c>
      <c r="D17" s="157">
        <v>0</v>
      </c>
      <c r="E17" s="157">
        <v>0</v>
      </c>
    </row>
    <row r="18" spans="1:5" x14ac:dyDescent="0.2">
      <c r="A18" s="155" t="s">
        <v>117</v>
      </c>
      <c r="B18" s="156" t="s">
        <v>609</v>
      </c>
      <c r="C18" s="157">
        <v>0</v>
      </c>
      <c r="D18" s="157">
        <v>0</v>
      </c>
      <c r="E18" s="157">
        <v>0</v>
      </c>
    </row>
    <row r="19" spans="1:5" x14ac:dyDescent="0.2">
      <c r="A19" s="155" t="s">
        <v>119</v>
      </c>
      <c r="B19" s="156" t="s">
        <v>610</v>
      </c>
      <c r="C19" s="157">
        <v>111112000</v>
      </c>
      <c r="D19" s="157">
        <v>109112000</v>
      </c>
      <c r="E19" s="157">
        <v>101101990</v>
      </c>
    </row>
    <row r="20" spans="1:5" x14ac:dyDescent="0.2">
      <c r="A20" s="155" t="s">
        <v>121</v>
      </c>
      <c r="B20" s="156" t="s">
        <v>611</v>
      </c>
      <c r="C20" s="157">
        <v>0</v>
      </c>
      <c r="D20" s="157">
        <v>0</v>
      </c>
      <c r="E20" s="157">
        <v>0</v>
      </c>
    </row>
    <row r="21" spans="1:5" x14ac:dyDescent="0.2">
      <c r="A21" s="155" t="s">
        <v>123</v>
      </c>
      <c r="B21" s="156" t="s">
        <v>612</v>
      </c>
      <c r="C21" s="157">
        <v>0</v>
      </c>
      <c r="D21" s="157">
        <v>0</v>
      </c>
      <c r="E21" s="157">
        <v>0</v>
      </c>
    </row>
    <row r="22" spans="1:5" x14ac:dyDescent="0.2">
      <c r="A22" s="155" t="s">
        <v>125</v>
      </c>
      <c r="B22" s="156" t="s">
        <v>613</v>
      </c>
      <c r="C22" s="157">
        <v>0</v>
      </c>
      <c r="D22" s="157">
        <v>0</v>
      </c>
      <c r="E22" s="157">
        <v>0</v>
      </c>
    </row>
    <row r="23" spans="1:5" x14ac:dyDescent="0.2">
      <c r="A23" s="155" t="s">
        <v>127</v>
      </c>
      <c r="B23" s="156" t="s">
        <v>614</v>
      </c>
      <c r="C23" s="157">
        <v>0</v>
      </c>
      <c r="D23" s="157">
        <v>0</v>
      </c>
      <c r="E23" s="157">
        <v>0</v>
      </c>
    </row>
    <row r="24" spans="1:5" x14ac:dyDescent="0.2">
      <c r="A24" s="155" t="s">
        <v>129</v>
      </c>
      <c r="B24" s="156" t="s">
        <v>1383</v>
      </c>
      <c r="C24" s="157">
        <v>0</v>
      </c>
      <c r="D24" s="157">
        <v>0</v>
      </c>
      <c r="E24" s="157">
        <v>0</v>
      </c>
    </row>
    <row r="25" spans="1:5" x14ac:dyDescent="0.2">
      <c r="A25" s="155" t="s">
        <v>130</v>
      </c>
      <c r="B25" s="156" t="s">
        <v>1384</v>
      </c>
      <c r="C25" s="157">
        <v>111112000</v>
      </c>
      <c r="D25" s="157">
        <v>109360989</v>
      </c>
      <c r="E25" s="157">
        <v>101350979</v>
      </c>
    </row>
    <row r="26" spans="1:5" x14ac:dyDescent="0.2">
      <c r="A26" s="155" t="s">
        <v>132</v>
      </c>
      <c r="B26" s="156" t="s">
        <v>615</v>
      </c>
      <c r="C26" s="157">
        <v>0</v>
      </c>
      <c r="D26" s="157">
        <v>0</v>
      </c>
      <c r="E26" s="157">
        <v>0</v>
      </c>
    </row>
    <row r="27" spans="1:5" x14ac:dyDescent="0.2">
      <c r="A27" s="155" t="s">
        <v>134</v>
      </c>
      <c r="B27" s="156" t="s">
        <v>616</v>
      </c>
      <c r="C27" s="157">
        <v>0</v>
      </c>
      <c r="D27" s="157">
        <v>0</v>
      </c>
      <c r="E27" s="157">
        <v>0</v>
      </c>
    </row>
    <row r="28" spans="1:5" x14ac:dyDescent="0.2">
      <c r="A28" s="155" t="s">
        <v>135</v>
      </c>
      <c r="B28" s="156" t="s">
        <v>617</v>
      </c>
      <c r="C28" s="157">
        <v>0</v>
      </c>
      <c r="D28" s="157">
        <v>0</v>
      </c>
      <c r="E28" s="157">
        <v>0</v>
      </c>
    </row>
    <row r="29" spans="1:5" x14ac:dyDescent="0.2">
      <c r="A29" s="155" t="s">
        <v>137</v>
      </c>
      <c r="B29" s="156" t="s">
        <v>618</v>
      </c>
      <c r="C29" s="157">
        <v>0</v>
      </c>
      <c r="D29" s="157">
        <v>0</v>
      </c>
      <c r="E29" s="157">
        <v>0</v>
      </c>
    </row>
    <row r="30" spans="1:5" x14ac:dyDescent="0.2">
      <c r="A30" s="155" t="s">
        <v>139</v>
      </c>
      <c r="B30" s="156" t="s">
        <v>619</v>
      </c>
      <c r="C30" s="157">
        <v>0</v>
      </c>
      <c r="D30" s="157">
        <v>0</v>
      </c>
      <c r="E30" s="157">
        <v>0</v>
      </c>
    </row>
    <row r="31" spans="1:5" x14ac:dyDescent="0.2">
      <c r="A31" s="155" t="s">
        <v>141</v>
      </c>
      <c r="B31" s="156" t="s">
        <v>1385</v>
      </c>
      <c r="C31" s="157">
        <v>0</v>
      </c>
      <c r="D31" s="157">
        <v>0</v>
      </c>
      <c r="E31" s="157">
        <v>0</v>
      </c>
    </row>
    <row r="32" spans="1:5" x14ac:dyDescent="0.2">
      <c r="A32" s="155" t="s">
        <v>143</v>
      </c>
      <c r="B32" s="156" t="s">
        <v>620</v>
      </c>
      <c r="C32" s="157">
        <v>0</v>
      </c>
      <c r="D32" s="157">
        <v>0</v>
      </c>
      <c r="E32" s="157">
        <v>0</v>
      </c>
    </row>
    <row r="33" spans="1:5" x14ac:dyDescent="0.2">
      <c r="A33" s="155" t="s">
        <v>145</v>
      </c>
      <c r="B33" s="156" t="s">
        <v>621</v>
      </c>
      <c r="C33" s="157">
        <v>0</v>
      </c>
      <c r="D33" s="157">
        <v>0</v>
      </c>
      <c r="E33" s="157">
        <v>0</v>
      </c>
    </row>
    <row r="34" spans="1:5" x14ac:dyDescent="0.2">
      <c r="A34" s="139" t="s">
        <v>147</v>
      </c>
      <c r="B34" s="140" t="s">
        <v>1386</v>
      </c>
      <c r="C34" s="138">
        <v>111112000</v>
      </c>
      <c r="D34" s="138">
        <v>109360989</v>
      </c>
      <c r="E34" s="138">
        <v>101350979</v>
      </c>
    </row>
    <row r="35" spans="1:5" x14ac:dyDescent="0.2">
      <c r="A35" s="139"/>
      <c r="B35" s="140"/>
      <c r="C35" s="138"/>
      <c r="D35" s="138"/>
      <c r="E35" s="138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&amp;L2. sz. melléklet&amp;C&amp;"Arial,Félkövér"&amp;12NATÜ 2021.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L272"/>
  <sheetViews>
    <sheetView zoomScaleNormal="100" workbookViewId="0">
      <selection activeCell="B205" sqref="B205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0"/>
  </cols>
  <sheetData>
    <row r="1" spans="1:12" s="112" customFormat="1" ht="20.100000000000001" customHeight="1" x14ac:dyDescent="0.2">
      <c r="A1" s="166" t="s">
        <v>86</v>
      </c>
      <c r="B1" s="167"/>
      <c r="C1" s="167"/>
      <c r="D1" s="167"/>
      <c r="E1" s="167"/>
      <c r="F1" s="111"/>
      <c r="G1" s="111"/>
      <c r="H1" s="111"/>
      <c r="I1" s="111"/>
      <c r="J1" s="111"/>
      <c r="K1" s="111"/>
      <c r="L1" s="111"/>
    </row>
    <row r="2" spans="1:12" s="13" customFormat="1" ht="12.75" customHeight="1" x14ac:dyDescent="0.2">
      <c r="A2" s="109"/>
      <c r="B2" s="109" t="s">
        <v>2</v>
      </c>
      <c r="C2" s="109" t="s">
        <v>79</v>
      </c>
      <c r="D2" s="109" t="s">
        <v>80</v>
      </c>
      <c r="E2" s="109" t="s">
        <v>42</v>
      </c>
      <c r="F2" s="12"/>
      <c r="G2" s="12"/>
      <c r="H2" s="12"/>
      <c r="I2" s="12"/>
      <c r="J2" s="12"/>
      <c r="K2" s="12"/>
      <c r="L2" s="12"/>
    </row>
    <row r="3" spans="1:12" ht="15" x14ac:dyDescent="0.2">
      <c r="A3" s="109"/>
      <c r="B3" s="109"/>
      <c r="C3" s="109"/>
      <c r="D3" s="109"/>
      <c r="E3" s="109"/>
    </row>
    <row r="4" spans="1:12" x14ac:dyDescent="0.2">
      <c r="A4" s="155" t="s">
        <v>93</v>
      </c>
      <c r="B4" s="156" t="s">
        <v>622</v>
      </c>
      <c r="C4" s="157">
        <v>57983000</v>
      </c>
      <c r="D4" s="157">
        <v>54848085</v>
      </c>
      <c r="E4" s="157">
        <v>52386906</v>
      </c>
    </row>
    <row r="5" spans="1:12" x14ac:dyDescent="0.2">
      <c r="A5" s="155" t="s">
        <v>95</v>
      </c>
      <c r="B5" s="156" t="s">
        <v>623</v>
      </c>
      <c r="C5" s="157">
        <v>500000</v>
      </c>
      <c r="D5" s="157">
        <v>5535774</v>
      </c>
      <c r="E5" s="157">
        <v>4678774</v>
      </c>
    </row>
    <row r="6" spans="1:12" x14ac:dyDescent="0.2">
      <c r="A6" s="155" t="s">
        <v>97</v>
      </c>
      <c r="B6" s="156" t="s">
        <v>624</v>
      </c>
      <c r="C6" s="157">
        <v>0</v>
      </c>
      <c r="D6" s="157">
        <v>0</v>
      </c>
      <c r="E6" s="157">
        <v>0</v>
      </c>
    </row>
    <row r="7" spans="1:12" x14ac:dyDescent="0.2">
      <c r="A7" s="155" t="s">
        <v>98</v>
      </c>
      <c r="B7" s="156" t="s">
        <v>625</v>
      </c>
      <c r="C7" s="157">
        <v>1000000</v>
      </c>
      <c r="D7" s="157">
        <v>2753062</v>
      </c>
      <c r="E7" s="157">
        <v>2753062</v>
      </c>
    </row>
    <row r="8" spans="1:12" x14ac:dyDescent="0.2">
      <c r="A8" s="155" t="s">
        <v>100</v>
      </c>
      <c r="B8" s="156" t="s">
        <v>626</v>
      </c>
      <c r="C8" s="157">
        <v>0</v>
      </c>
      <c r="D8" s="157">
        <v>0</v>
      </c>
      <c r="E8" s="157">
        <v>0</v>
      </c>
    </row>
    <row r="9" spans="1:12" x14ac:dyDescent="0.2">
      <c r="A9" s="155" t="s">
        <v>102</v>
      </c>
      <c r="B9" s="156" t="s">
        <v>627</v>
      </c>
      <c r="C9" s="157">
        <v>0</v>
      </c>
      <c r="D9" s="157">
        <v>0</v>
      </c>
      <c r="E9" s="157">
        <v>0</v>
      </c>
    </row>
    <row r="10" spans="1:12" x14ac:dyDescent="0.2">
      <c r="A10" s="155" t="s">
        <v>104</v>
      </c>
      <c r="B10" s="156" t="s">
        <v>628</v>
      </c>
      <c r="C10" s="157">
        <v>2700000</v>
      </c>
      <c r="D10" s="157">
        <v>2700000</v>
      </c>
      <c r="E10" s="157">
        <v>2341850</v>
      </c>
    </row>
    <row r="11" spans="1:12" x14ac:dyDescent="0.2">
      <c r="A11" s="155" t="s">
        <v>105</v>
      </c>
      <c r="B11" s="156" t="s">
        <v>629</v>
      </c>
      <c r="C11" s="157">
        <v>0</v>
      </c>
      <c r="D11" s="157">
        <v>0</v>
      </c>
      <c r="E11" s="157">
        <v>0</v>
      </c>
    </row>
    <row r="12" spans="1:12" x14ac:dyDescent="0.2">
      <c r="A12" s="155" t="s">
        <v>107</v>
      </c>
      <c r="B12" s="156" t="s">
        <v>630</v>
      </c>
      <c r="C12" s="157">
        <v>0</v>
      </c>
      <c r="D12" s="157">
        <v>0</v>
      </c>
      <c r="E12" s="157">
        <v>0</v>
      </c>
    </row>
    <row r="13" spans="1:12" x14ac:dyDescent="0.2">
      <c r="A13" s="155" t="s">
        <v>109</v>
      </c>
      <c r="B13" s="156" t="s">
        <v>631</v>
      </c>
      <c r="C13" s="157">
        <v>50000</v>
      </c>
      <c r="D13" s="157">
        <v>50000</v>
      </c>
      <c r="E13" s="157">
        <v>0</v>
      </c>
    </row>
    <row r="14" spans="1:12" x14ac:dyDescent="0.2">
      <c r="A14" s="155" t="s">
        <v>110</v>
      </c>
      <c r="B14" s="156" t="s">
        <v>632</v>
      </c>
      <c r="C14" s="157">
        <v>0</v>
      </c>
      <c r="D14" s="157">
        <v>0</v>
      </c>
      <c r="E14" s="157">
        <v>0</v>
      </c>
    </row>
    <row r="15" spans="1:12" x14ac:dyDescent="0.2">
      <c r="A15" s="155" t="s">
        <v>112</v>
      </c>
      <c r="B15" s="156" t="s">
        <v>633</v>
      </c>
      <c r="C15" s="157">
        <v>0</v>
      </c>
      <c r="D15" s="157">
        <v>0</v>
      </c>
      <c r="E15" s="157">
        <v>0</v>
      </c>
    </row>
    <row r="16" spans="1:12" x14ac:dyDescent="0.2">
      <c r="A16" s="155" t="s">
        <v>114</v>
      </c>
      <c r="B16" s="156" t="s">
        <v>634</v>
      </c>
      <c r="C16" s="157">
        <v>0</v>
      </c>
      <c r="D16" s="157">
        <v>436679</v>
      </c>
      <c r="E16" s="157">
        <v>436679</v>
      </c>
    </row>
    <row r="17" spans="1:5" x14ac:dyDescent="0.2">
      <c r="A17" s="155" t="s">
        <v>115</v>
      </c>
      <c r="B17" s="156" t="s">
        <v>635</v>
      </c>
      <c r="C17" s="157">
        <v>0</v>
      </c>
      <c r="D17" s="157">
        <v>0</v>
      </c>
      <c r="E17" s="157">
        <v>0</v>
      </c>
    </row>
    <row r="18" spans="1:5" x14ac:dyDescent="0.2">
      <c r="A18" s="155" t="s">
        <v>117</v>
      </c>
      <c r="B18" s="156" t="s">
        <v>636</v>
      </c>
      <c r="C18" s="157">
        <v>62233000</v>
      </c>
      <c r="D18" s="157">
        <v>66323600</v>
      </c>
      <c r="E18" s="157">
        <v>62597271</v>
      </c>
    </row>
    <row r="19" spans="1:5" x14ac:dyDescent="0.2">
      <c r="A19" s="155" t="s">
        <v>119</v>
      </c>
      <c r="B19" s="156" t="s">
        <v>637</v>
      </c>
      <c r="C19" s="157">
        <v>0</v>
      </c>
      <c r="D19" s="157">
        <v>0</v>
      </c>
      <c r="E19" s="157">
        <v>0</v>
      </c>
    </row>
    <row r="20" spans="1:5" ht="25.5" x14ac:dyDescent="0.2">
      <c r="A20" s="155" t="s">
        <v>121</v>
      </c>
      <c r="B20" s="156" t="s">
        <v>638</v>
      </c>
      <c r="C20" s="157">
        <v>0</v>
      </c>
      <c r="D20" s="157">
        <v>188400</v>
      </c>
      <c r="E20" s="157">
        <v>188130</v>
      </c>
    </row>
    <row r="21" spans="1:5" x14ac:dyDescent="0.2">
      <c r="A21" s="155" t="s">
        <v>123</v>
      </c>
      <c r="B21" s="156" t="s">
        <v>639</v>
      </c>
      <c r="C21" s="157">
        <v>300000</v>
      </c>
      <c r="D21" s="157">
        <v>350000</v>
      </c>
      <c r="E21" s="157">
        <v>116086</v>
      </c>
    </row>
    <row r="22" spans="1:5" x14ac:dyDescent="0.2">
      <c r="A22" s="155" t="s">
        <v>125</v>
      </c>
      <c r="B22" s="156" t="s">
        <v>640</v>
      </c>
      <c r="C22" s="157">
        <v>300000</v>
      </c>
      <c r="D22" s="157">
        <v>538400</v>
      </c>
      <c r="E22" s="157">
        <v>304216</v>
      </c>
    </row>
    <row r="23" spans="1:5" x14ac:dyDescent="0.2">
      <c r="A23" s="139" t="s">
        <v>127</v>
      </c>
      <c r="B23" s="140" t="s">
        <v>641</v>
      </c>
      <c r="C23" s="138">
        <v>62533000</v>
      </c>
      <c r="D23" s="138">
        <v>66862000</v>
      </c>
      <c r="E23" s="138">
        <v>62901487</v>
      </c>
    </row>
    <row r="24" spans="1:5" x14ac:dyDescent="0.2">
      <c r="A24" s="139" t="s">
        <v>129</v>
      </c>
      <c r="B24" s="140" t="s">
        <v>642</v>
      </c>
      <c r="C24" s="138">
        <v>10308000</v>
      </c>
      <c r="D24" s="138">
        <v>10979000</v>
      </c>
      <c r="E24" s="138">
        <v>8766003</v>
      </c>
    </row>
    <row r="25" spans="1:5" x14ac:dyDescent="0.2">
      <c r="A25" s="155" t="s">
        <v>130</v>
      </c>
      <c r="B25" s="156" t="s">
        <v>643</v>
      </c>
      <c r="C25" s="157">
        <v>0</v>
      </c>
      <c r="D25" s="157">
        <v>0</v>
      </c>
      <c r="E25" s="157">
        <v>8253610</v>
      </c>
    </row>
    <row r="26" spans="1:5" x14ac:dyDescent="0.2">
      <c r="A26" s="155" t="s">
        <v>132</v>
      </c>
      <c r="B26" s="156" t="s">
        <v>644</v>
      </c>
      <c r="C26" s="157">
        <v>0</v>
      </c>
      <c r="D26" s="157">
        <v>0</v>
      </c>
      <c r="E26" s="157">
        <v>0</v>
      </c>
    </row>
    <row r="27" spans="1:5" x14ac:dyDescent="0.2">
      <c r="A27" s="155" t="s">
        <v>134</v>
      </c>
      <c r="B27" s="156" t="s">
        <v>645</v>
      </c>
      <c r="C27" s="157">
        <v>0</v>
      </c>
      <c r="D27" s="157">
        <v>0</v>
      </c>
      <c r="E27" s="157">
        <v>0</v>
      </c>
    </row>
    <row r="28" spans="1:5" x14ac:dyDescent="0.2">
      <c r="A28" s="155" t="s">
        <v>135</v>
      </c>
      <c r="B28" s="156" t="s">
        <v>646</v>
      </c>
      <c r="C28" s="157">
        <v>0</v>
      </c>
      <c r="D28" s="157">
        <v>0</v>
      </c>
      <c r="E28" s="157">
        <v>41111</v>
      </c>
    </row>
    <row r="29" spans="1:5" ht="25.5" x14ac:dyDescent="0.2">
      <c r="A29" s="155" t="s">
        <v>137</v>
      </c>
      <c r="B29" s="156" t="s">
        <v>647</v>
      </c>
      <c r="C29" s="157">
        <v>0</v>
      </c>
      <c r="D29" s="157">
        <v>0</v>
      </c>
      <c r="E29" s="157">
        <v>0</v>
      </c>
    </row>
    <row r="30" spans="1:5" x14ac:dyDescent="0.2">
      <c r="A30" s="155" t="s">
        <v>139</v>
      </c>
      <c r="B30" s="156" t="s">
        <v>648</v>
      </c>
      <c r="C30" s="157">
        <v>0</v>
      </c>
      <c r="D30" s="157">
        <v>0</v>
      </c>
      <c r="E30" s="157">
        <v>471282</v>
      </c>
    </row>
    <row r="31" spans="1:5" x14ac:dyDescent="0.2">
      <c r="A31" s="155" t="s">
        <v>141</v>
      </c>
      <c r="B31" s="156" t="s">
        <v>649</v>
      </c>
      <c r="C31" s="157">
        <v>0</v>
      </c>
      <c r="D31" s="157">
        <v>17062</v>
      </c>
      <c r="E31" s="157">
        <v>17062</v>
      </c>
    </row>
    <row r="32" spans="1:5" x14ac:dyDescent="0.2">
      <c r="A32" s="155" t="s">
        <v>143</v>
      </c>
      <c r="B32" s="156" t="s">
        <v>650</v>
      </c>
      <c r="C32" s="157">
        <v>13287000</v>
      </c>
      <c r="D32" s="157">
        <v>10051938</v>
      </c>
      <c r="E32" s="157">
        <v>10048233</v>
      </c>
    </row>
    <row r="33" spans="1:5" x14ac:dyDescent="0.2">
      <c r="A33" s="155" t="s">
        <v>145</v>
      </c>
      <c r="B33" s="156" t="s">
        <v>651</v>
      </c>
      <c r="C33" s="157">
        <v>0</v>
      </c>
      <c r="D33" s="157">
        <v>0</v>
      </c>
      <c r="E33" s="157">
        <v>0</v>
      </c>
    </row>
    <row r="34" spans="1:5" x14ac:dyDescent="0.2">
      <c r="A34" s="155" t="s">
        <v>147</v>
      </c>
      <c r="B34" s="156" t="s">
        <v>652</v>
      </c>
      <c r="C34" s="157">
        <v>13287000</v>
      </c>
      <c r="D34" s="157">
        <v>10069000</v>
      </c>
      <c r="E34" s="157">
        <v>10065295</v>
      </c>
    </row>
    <row r="35" spans="1:5" x14ac:dyDescent="0.2">
      <c r="A35" s="155" t="s">
        <v>149</v>
      </c>
      <c r="B35" s="156" t="s">
        <v>653</v>
      </c>
      <c r="C35" s="157">
        <v>142000</v>
      </c>
      <c r="D35" s="157">
        <v>142000</v>
      </c>
      <c r="E35" s="157">
        <v>127562</v>
      </c>
    </row>
    <row r="36" spans="1:5" x14ac:dyDescent="0.2">
      <c r="A36" s="155" t="s">
        <v>150</v>
      </c>
      <c r="B36" s="156" t="s">
        <v>654</v>
      </c>
      <c r="C36" s="157">
        <v>472000</v>
      </c>
      <c r="D36" s="157">
        <v>317000</v>
      </c>
      <c r="E36" s="157">
        <v>280541</v>
      </c>
    </row>
    <row r="37" spans="1:5" ht="18" customHeight="1" x14ac:dyDescent="0.2">
      <c r="A37" s="155" t="s">
        <v>152</v>
      </c>
      <c r="B37" s="156" t="s">
        <v>655</v>
      </c>
      <c r="C37" s="157">
        <v>614000</v>
      </c>
      <c r="D37" s="157">
        <v>459000</v>
      </c>
      <c r="E37" s="157">
        <v>408103</v>
      </c>
    </row>
    <row r="38" spans="1:5" ht="18.75" customHeight="1" x14ac:dyDescent="0.2">
      <c r="A38" s="155" t="s">
        <v>154</v>
      </c>
      <c r="B38" s="156" t="s">
        <v>656</v>
      </c>
      <c r="C38" s="157">
        <v>1379000</v>
      </c>
      <c r="D38" s="157">
        <v>2036000</v>
      </c>
      <c r="E38" s="157">
        <v>1214968</v>
      </c>
    </row>
    <row r="39" spans="1:5" x14ac:dyDescent="0.2">
      <c r="A39" s="155" t="s">
        <v>155</v>
      </c>
      <c r="B39" s="156" t="s">
        <v>657</v>
      </c>
      <c r="C39" s="157">
        <v>0</v>
      </c>
      <c r="D39" s="157">
        <v>0</v>
      </c>
      <c r="E39" s="157">
        <v>0</v>
      </c>
    </row>
    <row r="40" spans="1:5" x14ac:dyDescent="0.2">
      <c r="A40" s="155" t="s">
        <v>157</v>
      </c>
      <c r="B40" s="156" t="s">
        <v>658</v>
      </c>
      <c r="C40" s="157">
        <v>748000</v>
      </c>
      <c r="D40" s="157">
        <v>678000</v>
      </c>
      <c r="E40" s="157">
        <v>621860</v>
      </c>
    </row>
    <row r="41" spans="1:5" ht="25.5" x14ac:dyDescent="0.2">
      <c r="A41" s="155" t="s">
        <v>159</v>
      </c>
      <c r="B41" s="156" t="s">
        <v>659</v>
      </c>
      <c r="C41" s="157">
        <v>0</v>
      </c>
      <c r="D41" s="157">
        <v>0</v>
      </c>
      <c r="E41" s="157">
        <v>0</v>
      </c>
    </row>
    <row r="42" spans="1:5" x14ac:dyDescent="0.2">
      <c r="A42" s="155" t="s">
        <v>161</v>
      </c>
      <c r="B42" s="156" t="s">
        <v>660</v>
      </c>
      <c r="C42" s="157">
        <v>8677000</v>
      </c>
      <c r="D42" s="157">
        <v>5047000</v>
      </c>
      <c r="E42" s="157">
        <v>5043252</v>
      </c>
    </row>
    <row r="43" spans="1:5" x14ac:dyDescent="0.2">
      <c r="A43" s="155" t="s">
        <v>163</v>
      </c>
      <c r="B43" s="156" t="s">
        <v>661</v>
      </c>
      <c r="C43" s="157">
        <v>0</v>
      </c>
      <c r="D43" s="157">
        <v>0</v>
      </c>
      <c r="E43" s="157">
        <v>0</v>
      </c>
    </row>
    <row r="44" spans="1:5" x14ac:dyDescent="0.2">
      <c r="A44" s="155" t="s">
        <v>165</v>
      </c>
      <c r="B44" s="156" t="s">
        <v>662</v>
      </c>
      <c r="C44" s="157">
        <v>0</v>
      </c>
      <c r="D44" s="157">
        <v>0</v>
      </c>
      <c r="E44" s="157">
        <v>0</v>
      </c>
    </row>
    <row r="45" spans="1:5" x14ac:dyDescent="0.2">
      <c r="A45" s="155" t="s">
        <v>167</v>
      </c>
      <c r="B45" s="156" t="s">
        <v>663</v>
      </c>
      <c r="C45" s="157">
        <v>173000</v>
      </c>
      <c r="D45" s="157">
        <v>0</v>
      </c>
      <c r="E45" s="157">
        <v>0</v>
      </c>
    </row>
    <row r="46" spans="1:5" x14ac:dyDescent="0.2">
      <c r="A46" s="155" t="s">
        <v>169</v>
      </c>
      <c r="B46" s="156" t="s">
        <v>664</v>
      </c>
      <c r="C46" s="157">
        <v>7343000</v>
      </c>
      <c r="D46" s="157">
        <v>8340580</v>
      </c>
      <c r="E46" s="157">
        <v>8080157</v>
      </c>
    </row>
    <row r="47" spans="1:5" x14ac:dyDescent="0.2">
      <c r="A47" s="155" t="s">
        <v>170</v>
      </c>
      <c r="B47" s="156" t="s">
        <v>665</v>
      </c>
      <c r="C47" s="157">
        <v>0</v>
      </c>
      <c r="D47" s="157">
        <v>0</v>
      </c>
      <c r="E47" s="157">
        <v>169440</v>
      </c>
    </row>
    <row r="48" spans="1:5" x14ac:dyDescent="0.2">
      <c r="A48" s="155" t="s">
        <v>172</v>
      </c>
      <c r="B48" s="156" t="s">
        <v>666</v>
      </c>
      <c r="C48" s="157">
        <v>18320000</v>
      </c>
      <c r="D48" s="157">
        <v>16101580</v>
      </c>
      <c r="E48" s="157">
        <v>14960237</v>
      </c>
    </row>
    <row r="49" spans="1:5" x14ac:dyDescent="0.2">
      <c r="A49" s="155" t="s">
        <v>174</v>
      </c>
      <c r="B49" s="156" t="s">
        <v>667</v>
      </c>
      <c r="C49" s="157">
        <v>0</v>
      </c>
      <c r="D49" s="157">
        <v>0</v>
      </c>
      <c r="E49" s="157">
        <v>0</v>
      </c>
    </row>
    <row r="50" spans="1:5" x14ac:dyDescent="0.2">
      <c r="A50" s="155" t="s">
        <v>175</v>
      </c>
      <c r="B50" s="156" t="s">
        <v>668</v>
      </c>
      <c r="C50" s="157">
        <v>0</v>
      </c>
      <c r="D50" s="157">
        <v>0</v>
      </c>
      <c r="E50" s="157">
        <v>0</v>
      </c>
    </row>
    <row r="51" spans="1:5" x14ac:dyDescent="0.2">
      <c r="A51" s="155" t="s">
        <v>177</v>
      </c>
      <c r="B51" s="156" t="s">
        <v>669</v>
      </c>
      <c r="C51" s="157">
        <v>0</v>
      </c>
      <c r="D51" s="157">
        <v>0</v>
      </c>
      <c r="E51" s="157">
        <v>0</v>
      </c>
    </row>
    <row r="52" spans="1:5" x14ac:dyDescent="0.2">
      <c r="A52" s="155" t="s">
        <v>179</v>
      </c>
      <c r="B52" s="156" t="s">
        <v>670</v>
      </c>
      <c r="C52" s="157">
        <v>8700000</v>
      </c>
      <c r="D52" s="157">
        <v>5955000</v>
      </c>
      <c r="E52" s="157">
        <v>5704288</v>
      </c>
    </row>
    <row r="53" spans="1:5" x14ac:dyDescent="0.2">
      <c r="A53" s="155" t="s">
        <v>180</v>
      </c>
      <c r="B53" s="156" t="s">
        <v>671</v>
      </c>
      <c r="C53" s="157">
        <v>850000</v>
      </c>
      <c r="D53" s="157">
        <v>1284000</v>
      </c>
      <c r="E53" s="157">
        <v>1284000</v>
      </c>
    </row>
    <row r="54" spans="1:5" x14ac:dyDescent="0.2">
      <c r="A54" s="155" t="s">
        <v>182</v>
      </c>
      <c r="B54" s="156" t="s">
        <v>672</v>
      </c>
      <c r="C54" s="157">
        <v>0</v>
      </c>
      <c r="D54" s="157">
        <v>0</v>
      </c>
      <c r="E54" s="157">
        <v>0</v>
      </c>
    </row>
    <row r="55" spans="1:5" x14ac:dyDescent="0.2">
      <c r="A55" s="155" t="s">
        <v>184</v>
      </c>
      <c r="B55" s="156" t="s">
        <v>673</v>
      </c>
      <c r="C55" s="157">
        <v>0</v>
      </c>
      <c r="D55" s="157">
        <v>0</v>
      </c>
      <c r="E55" s="157">
        <v>0</v>
      </c>
    </row>
    <row r="56" spans="1:5" x14ac:dyDescent="0.2">
      <c r="A56" s="155" t="s">
        <v>186</v>
      </c>
      <c r="B56" s="156" t="s">
        <v>1387</v>
      </c>
      <c r="C56" s="157">
        <v>0</v>
      </c>
      <c r="D56" s="157">
        <v>0</v>
      </c>
      <c r="E56" s="157">
        <v>0</v>
      </c>
    </row>
    <row r="57" spans="1:5" x14ac:dyDescent="0.2">
      <c r="A57" s="155" t="s">
        <v>188</v>
      </c>
      <c r="B57" s="156" t="s">
        <v>674</v>
      </c>
      <c r="C57" s="157">
        <v>0</v>
      </c>
      <c r="D57" s="157">
        <v>0</v>
      </c>
      <c r="E57" s="157">
        <v>0</v>
      </c>
    </row>
    <row r="58" spans="1:5" x14ac:dyDescent="0.2">
      <c r="A58" s="155" t="s">
        <v>190</v>
      </c>
      <c r="B58" s="156" t="s">
        <v>675</v>
      </c>
      <c r="C58" s="157">
        <v>0</v>
      </c>
      <c r="D58" s="157">
        <v>0</v>
      </c>
      <c r="E58" s="157">
        <v>0</v>
      </c>
    </row>
    <row r="59" spans="1:5" x14ac:dyDescent="0.2">
      <c r="A59" s="155" t="s">
        <v>192</v>
      </c>
      <c r="B59" s="156" t="s">
        <v>676</v>
      </c>
      <c r="C59" s="157">
        <v>0</v>
      </c>
      <c r="D59" s="157">
        <v>0</v>
      </c>
      <c r="E59" s="157">
        <v>0</v>
      </c>
    </row>
    <row r="60" spans="1:5" x14ac:dyDescent="0.2">
      <c r="A60" s="155" t="s">
        <v>194</v>
      </c>
      <c r="B60" s="156" t="s">
        <v>677</v>
      </c>
      <c r="C60" s="157">
        <v>0</v>
      </c>
      <c r="D60" s="157">
        <v>0</v>
      </c>
      <c r="E60" s="157">
        <v>0</v>
      </c>
    </row>
    <row r="61" spans="1:5" x14ac:dyDescent="0.2">
      <c r="A61" s="155" t="s">
        <v>195</v>
      </c>
      <c r="B61" s="156" t="s">
        <v>678</v>
      </c>
      <c r="C61" s="157">
        <v>0</v>
      </c>
      <c r="D61" s="157">
        <v>52420</v>
      </c>
      <c r="E61" s="157">
        <v>52420</v>
      </c>
    </row>
    <row r="62" spans="1:5" x14ac:dyDescent="0.2">
      <c r="A62" s="155" t="s">
        <v>197</v>
      </c>
      <c r="B62" s="156" t="s">
        <v>679</v>
      </c>
      <c r="C62" s="157">
        <v>9550000</v>
      </c>
      <c r="D62" s="157">
        <v>7291420</v>
      </c>
      <c r="E62" s="157">
        <v>7040708</v>
      </c>
    </row>
    <row r="63" spans="1:5" x14ac:dyDescent="0.2">
      <c r="A63" s="139" t="s">
        <v>199</v>
      </c>
      <c r="B63" s="140" t="s">
        <v>680</v>
      </c>
      <c r="C63" s="138">
        <v>41771000</v>
      </c>
      <c r="D63" s="138">
        <v>33921000</v>
      </c>
      <c r="E63" s="138">
        <v>32474343</v>
      </c>
    </row>
    <row r="64" spans="1:5" x14ac:dyDescent="0.2">
      <c r="A64" s="155" t="s">
        <v>200</v>
      </c>
      <c r="B64" s="156" t="s">
        <v>681</v>
      </c>
      <c r="C64" s="157">
        <v>0</v>
      </c>
      <c r="D64" s="157">
        <v>0</v>
      </c>
      <c r="E64" s="157">
        <v>0</v>
      </c>
    </row>
    <row r="65" spans="1:5" x14ac:dyDescent="0.2">
      <c r="A65" s="155" t="s">
        <v>202</v>
      </c>
      <c r="B65" s="156" t="s">
        <v>682</v>
      </c>
      <c r="C65" s="157">
        <v>0</v>
      </c>
      <c r="D65" s="157">
        <v>0</v>
      </c>
      <c r="E65" s="157">
        <v>0</v>
      </c>
    </row>
    <row r="66" spans="1:5" x14ac:dyDescent="0.2">
      <c r="A66" s="155" t="s">
        <v>204</v>
      </c>
      <c r="B66" s="156" t="s">
        <v>683</v>
      </c>
      <c r="C66" s="157">
        <v>0</v>
      </c>
      <c r="D66" s="157">
        <v>0</v>
      </c>
      <c r="E66" s="157">
        <v>0</v>
      </c>
    </row>
    <row r="67" spans="1:5" x14ac:dyDescent="0.2">
      <c r="A67" s="155" t="s">
        <v>206</v>
      </c>
      <c r="B67" s="156" t="s">
        <v>684</v>
      </c>
      <c r="C67" s="157">
        <v>0</v>
      </c>
      <c r="D67" s="157">
        <v>0</v>
      </c>
      <c r="E67" s="157">
        <v>0</v>
      </c>
    </row>
    <row r="68" spans="1:5" x14ac:dyDescent="0.2">
      <c r="A68" s="155" t="s">
        <v>208</v>
      </c>
      <c r="B68" s="156" t="s">
        <v>685</v>
      </c>
      <c r="C68" s="157">
        <v>0</v>
      </c>
      <c r="D68" s="157">
        <v>0</v>
      </c>
      <c r="E68" s="157">
        <v>0</v>
      </c>
    </row>
    <row r="69" spans="1:5" x14ac:dyDescent="0.2">
      <c r="A69" s="155" t="s">
        <v>210</v>
      </c>
      <c r="B69" s="156" t="s">
        <v>686</v>
      </c>
      <c r="C69" s="157">
        <v>0</v>
      </c>
      <c r="D69" s="157">
        <v>0</v>
      </c>
      <c r="E69" s="157">
        <v>0</v>
      </c>
    </row>
    <row r="70" spans="1:5" x14ac:dyDescent="0.2">
      <c r="A70" s="155" t="s">
        <v>212</v>
      </c>
      <c r="B70" s="156" t="s">
        <v>687</v>
      </c>
      <c r="C70" s="157">
        <v>0</v>
      </c>
      <c r="D70" s="157">
        <v>0</v>
      </c>
      <c r="E70" s="157">
        <v>0</v>
      </c>
    </row>
    <row r="71" spans="1:5" x14ac:dyDescent="0.2">
      <c r="A71" s="155" t="s">
        <v>214</v>
      </c>
      <c r="B71" s="156" t="s">
        <v>688</v>
      </c>
      <c r="C71" s="157">
        <v>0</v>
      </c>
      <c r="D71" s="157">
        <v>0</v>
      </c>
      <c r="E71" s="157">
        <v>0</v>
      </c>
    </row>
    <row r="72" spans="1:5" x14ac:dyDescent="0.2">
      <c r="A72" s="155" t="s">
        <v>215</v>
      </c>
      <c r="B72" s="156" t="s">
        <v>689</v>
      </c>
      <c r="C72" s="157">
        <v>0</v>
      </c>
      <c r="D72" s="157">
        <v>0</v>
      </c>
      <c r="E72" s="157">
        <v>0</v>
      </c>
    </row>
    <row r="73" spans="1:5" x14ac:dyDescent="0.2">
      <c r="A73" s="155" t="s">
        <v>217</v>
      </c>
      <c r="B73" s="156" t="s">
        <v>690</v>
      </c>
      <c r="C73" s="157">
        <v>0</v>
      </c>
      <c r="D73" s="157">
        <v>0</v>
      </c>
      <c r="E73" s="157">
        <v>0</v>
      </c>
    </row>
    <row r="74" spans="1:5" x14ac:dyDescent="0.2">
      <c r="A74" s="155" t="s">
        <v>219</v>
      </c>
      <c r="B74" s="156" t="s">
        <v>691</v>
      </c>
      <c r="C74" s="157">
        <v>0</v>
      </c>
      <c r="D74" s="157">
        <v>0</v>
      </c>
      <c r="E74" s="157">
        <v>0</v>
      </c>
    </row>
    <row r="75" spans="1:5" x14ac:dyDescent="0.2">
      <c r="A75" s="155" t="s">
        <v>220</v>
      </c>
      <c r="B75" s="156" t="s">
        <v>692</v>
      </c>
      <c r="C75" s="157">
        <v>0</v>
      </c>
      <c r="D75" s="157">
        <v>0</v>
      </c>
      <c r="E75" s="157">
        <v>0</v>
      </c>
    </row>
    <row r="76" spans="1:5" x14ac:dyDescent="0.2">
      <c r="A76" s="155" t="s">
        <v>222</v>
      </c>
      <c r="B76" s="156" t="s">
        <v>693</v>
      </c>
      <c r="C76" s="157">
        <v>0</v>
      </c>
      <c r="D76" s="157">
        <v>0</v>
      </c>
      <c r="E76" s="157">
        <v>0</v>
      </c>
    </row>
    <row r="77" spans="1:5" x14ac:dyDescent="0.2">
      <c r="A77" s="155" t="s">
        <v>224</v>
      </c>
      <c r="B77" s="156" t="s">
        <v>1305</v>
      </c>
      <c r="C77" s="157">
        <v>0</v>
      </c>
      <c r="D77" s="157">
        <v>0</v>
      </c>
      <c r="E77" s="157">
        <v>0</v>
      </c>
    </row>
    <row r="78" spans="1:5" x14ac:dyDescent="0.2">
      <c r="A78" s="155" t="s">
        <v>226</v>
      </c>
      <c r="B78" s="156" t="s">
        <v>694</v>
      </c>
      <c r="C78" s="157">
        <v>0</v>
      </c>
      <c r="D78" s="157">
        <v>0</v>
      </c>
      <c r="E78" s="157">
        <v>0</v>
      </c>
    </row>
    <row r="79" spans="1:5" x14ac:dyDescent="0.2">
      <c r="A79" s="155" t="s">
        <v>228</v>
      </c>
      <c r="B79" s="156" t="s">
        <v>695</v>
      </c>
      <c r="C79" s="157">
        <v>0</v>
      </c>
      <c r="D79" s="157">
        <v>0</v>
      </c>
      <c r="E79" s="157">
        <v>0</v>
      </c>
    </row>
    <row r="80" spans="1:5" x14ac:dyDescent="0.2">
      <c r="A80" s="155" t="s">
        <v>230</v>
      </c>
      <c r="B80" s="156" t="s">
        <v>696</v>
      </c>
      <c r="C80" s="157">
        <v>0</v>
      </c>
      <c r="D80" s="157">
        <v>0</v>
      </c>
      <c r="E80" s="157">
        <v>0</v>
      </c>
    </row>
    <row r="81" spans="1:5" x14ac:dyDescent="0.2">
      <c r="A81" s="155" t="s">
        <v>232</v>
      </c>
      <c r="B81" s="156" t="s">
        <v>697</v>
      </c>
      <c r="C81" s="157">
        <v>0</v>
      </c>
      <c r="D81" s="157">
        <v>0</v>
      </c>
      <c r="E81" s="157">
        <v>0</v>
      </c>
    </row>
    <row r="82" spans="1:5" ht="25.5" x14ac:dyDescent="0.2">
      <c r="A82" s="155" t="s">
        <v>234</v>
      </c>
      <c r="B82" s="156" t="s">
        <v>698</v>
      </c>
      <c r="C82" s="157">
        <v>0</v>
      </c>
      <c r="D82" s="157">
        <v>0</v>
      </c>
      <c r="E82" s="157">
        <v>0</v>
      </c>
    </row>
    <row r="83" spans="1:5" x14ac:dyDescent="0.2">
      <c r="A83" s="155" t="s">
        <v>235</v>
      </c>
      <c r="B83" s="156" t="s">
        <v>699</v>
      </c>
      <c r="C83" s="157">
        <v>0</v>
      </c>
      <c r="D83" s="157">
        <v>0</v>
      </c>
      <c r="E83" s="157">
        <v>0</v>
      </c>
    </row>
    <row r="84" spans="1:5" x14ac:dyDescent="0.2">
      <c r="A84" s="155" t="s">
        <v>236</v>
      </c>
      <c r="B84" s="156" t="s">
        <v>700</v>
      </c>
      <c r="C84" s="157">
        <v>0</v>
      </c>
      <c r="D84" s="157">
        <v>0</v>
      </c>
      <c r="E84" s="157">
        <v>0</v>
      </c>
    </row>
    <row r="85" spans="1:5" x14ac:dyDescent="0.2">
      <c r="A85" s="155" t="s">
        <v>238</v>
      </c>
      <c r="B85" s="156" t="s">
        <v>1289</v>
      </c>
      <c r="C85" s="157">
        <v>0</v>
      </c>
      <c r="D85" s="157">
        <v>0</v>
      </c>
      <c r="E85" s="157">
        <v>0</v>
      </c>
    </row>
    <row r="86" spans="1:5" ht="25.5" x14ac:dyDescent="0.2">
      <c r="A86" s="155" t="s">
        <v>239</v>
      </c>
      <c r="B86" s="156" t="s">
        <v>1290</v>
      </c>
      <c r="C86" s="157">
        <v>0</v>
      </c>
      <c r="D86" s="157">
        <v>0</v>
      </c>
      <c r="E86" s="157">
        <v>0</v>
      </c>
    </row>
    <row r="87" spans="1:5" x14ac:dyDescent="0.2">
      <c r="A87" s="155" t="s">
        <v>241</v>
      </c>
      <c r="B87" s="156" t="s">
        <v>1306</v>
      </c>
      <c r="C87" s="157">
        <v>0</v>
      </c>
      <c r="D87" s="157">
        <v>0</v>
      </c>
      <c r="E87" s="157">
        <v>0</v>
      </c>
    </row>
    <row r="88" spans="1:5" x14ac:dyDescent="0.2">
      <c r="A88" s="155" t="s">
        <v>242</v>
      </c>
      <c r="B88" s="156" t="s">
        <v>1307</v>
      </c>
      <c r="C88" s="157">
        <v>0</v>
      </c>
      <c r="D88" s="157">
        <v>0</v>
      </c>
      <c r="E88" s="157">
        <v>0</v>
      </c>
    </row>
    <row r="89" spans="1:5" ht="38.25" x14ac:dyDescent="0.2">
      <c r="A89" s="155" t="s">
        <v>244</v>
      </c>
      <c r="B89" s="156" t="s">
        <v>701</v>
      </c>
      <c r="C89" s="157">
        <v>0</v>
      </c>
      <c r="D89" s="157">
        <v>0</v>
      </c>
      <c r="E89" s="157">
        <v>0</v>
      </c>
    </row>
    <row r="90" spans="1:5" x14ac:dyDescent="0.2">
      <c r="A90" s="155" t="s">
        <v>246</v>
      </c>
      <c r="B90" s="156" t="s">
        <v>702</v>
      </c>
      <c r="C90" s="157">
        <v>0</v>
      </c>
      <c r="D90" s="157">
        <v>0</v>
      </c>
      <c r="E90" s="157">
        <v>0</v>
      </c>
    </row>
    <row r="91" spans="1:5" x14ac:dyDescent="0.2">
      <c r="A91" s="155" t="s">
        <v>247</v>
      </c>
      <c r="B91" s="156" t="s">
        <v>703</v>
      </c>
      <c r="C91" s="157">
        <v>0</v>
      </c>
      <c r="D91" s="157">
        <v>0</v>
      </c>
      <c r="E91" s="157">
        <v>0</v>
      </c>
    </row>
    <row r="92" spans="1:5" x14ac:dyDescent="0.2">
      <c r="A92" s="155" t="s">
        <v>248</v>
      </c>
      <c r="B92" s="156" t="s">
        <v>704</v>
      </c>
      <c r="C92" s="157">
        <v>0</v>
      </c>
      <c r="D92" s="157">
        <v>0</v>
      </c>
      <c r="E92" s="157">
        <v>0</v>
      </c>
    </row>
    <row r="93" spans="1:5" x14ac:dyDescent="0.2">
      <c r="A93" s="155" t="s">
        <v>250</v>
      </c>
      <c r="B93" s="156" t="s">
        <v>705</v>
      </c>
      <c r="C93" s="157">
        <v>0</v>
      </c>
      <c r="D93" s="157">
        <v>0</v>
      </c>
      <c r="E93" s="157">
        <v>0</v>
      </c>
    </row>
    <row r="94" spans="1:5" x14ac:dyDescent="0.2">
      <c r="A94" s="155" t="s">
        <v>252</v>
      </c>
      <c r="B94" s="156" t="s">
        <v>706</v>
      </c>
      <c r="C94" s="157">
        <v>0</v>
      </c>
      <c r="D94" s="157">
        <v>0</v>
      </c>
      <c r="E94" s="157">
        <v>0</v>
      </c>
    </row>
    <row r="95" spans="1:5" x14ac:dyDescent="0.2">
      <c r="A95" s="155" t="s">
        <v>254</v>
      </c>
      <c r="B95" s="156" t="s">
        <v>707</v>
      </c>
      <c r="C95" s="157">
        <v>0</v>
      </c>
      <c r="D95" s="157">
        <v>0</v>
      </c>
      <c r="E95" s="157">
        <v>0</v>
      </c>
    </row>
    <row r="96" spans="1:5" x14ac:dyDescent="0.2">
      <c r="A96" s="155" t="s">
        <v>256</v>
      </c>
      <c r="B96" s="156" t="s">
        <v>708</v>
      </c>
      <c r="C96" s="157">
        <v>0</v>
      </c>
      <c r="D96" s="157">
        <v>0</v>
      </c>
      <c r="E96" s="157">
        <v>0</v>
      </c>
    </row>
    <row r="97" spans="1:5" x14ac:dyDescent="0.2">
      <c r="A97" s="155" t="s">
        <v>257</v>
      </c>
      <c r="B97" s="156" t="s">
        <v>1308</v>
      </c>
      <c r="C97" s="157">
        <v>0</v>
      </c>
      <c r="D97" s="157">
        <v>0</v>
      </c>
      <c r="E97" s="157">
        <v>0</v>
      </c>
    </row>
    <row r="98" spans="1:5" x14ac:dyDescent="0.2">
      <c r="A98" s="155" t="s">
        <v>258</v>
      </c>
      <c r="B98" s="156" t="s">
        <v>709</v>
      </c>
      <c r="C98" s="157">
        <v>0</v>
      </c>
      <c r="D98" s="157">
        <v>0</v>
      </c>
      <c r="E98" s="157">
        <v>0</v>
      </c>
    </row>
    <row r="99" spans="1:5" x14ac:dyDescent="0.2">
      <c r="A99" s="155" t="s">
        <v>260</v>
      </c>
      <c r="B99" s="156" t="s">
        <v>710</v>
      </c>
      <c r="C99" s="157">
        <v>0</v>
      </c>
      <c r="D99" s="157">
        <v>0</v>
      </c>
      <c r="E99" s="157">
        <v>0</v>
      </c>
    </row>
    <row r="100" spans="1:5" x14ac:dyDescent="0.2">
      <c r="A100" s="155" t="s">
        <v>262</v>
      </c>
      <c r="B100" s="156" t="s">
        <v>1309</v>
      </c>
      <c r="C100" s="157">
        <v>0</v>
      </c>
      <c r="D100" s="157">
        <v>0</v>
      </c>
      <c r="E100" s="157">
        <v>0</v>
      </c>
    </row>
    <row r="101" spans="1:5" x14ac:dyDescent="0.2">
      <c r="A101" s="155" t="s">
        <v>264</v>
      </c>
      <c r="B101" s="156" t="s">
        <v>711</v>
      </c>
      <c r="C101" s="157">
        <v>0</v>
      </c>
      <c r="D101" s="157">
        <v>0</v>
      </c>
      <c r="E101" s="157">
        <v>0</v>
      </c>
    </row>
    <row r="102" spans="1:5" x14ac:dyDescent="0.2">
      <c r="A102" s="155" t="s">
        <v>266</v>
      </c>
      <c r="B102" s="156" t="s">
        <v>712</v>
      </c>
      <c r="C102" s="157">
        <v>0</v>
      </c>
      <c r="D102" s="157">
        <v>0</v>
      </c>
      <c r="E102" s="157">
        <v>0</v>
      </c>
    </row>
    <row r="103" spans="1:5" x14ac:dyDescent="0.2">
      <c r="A103" s="155" t="s">
        <v>268</v>
      </c>
      <c r="B103" s="156" t="s">
        <v>1310</v>
      </c>
      <c r="C103" s="157">
        <v>0</v>
      </c>
      <c r="D103" s="157">
        <v>0</v>
      </c>
      <c r="E103" s="157">
        <v>0</v>
      </c>
    </row>
    <row r="104" spans="1:5" x14ac:dyDescent="0.2">
      <c r="A104" s="155" t="s">
        <v>270</v>
      </c>
      <c r="B104" s="156" t="s">
        <v>713</v>
      </c>
      <c r="C104" s="157">
        <v>0</v>
      </c>
      <c r="D104" s="157">
        <v>0</v>
      </c>
      <c r="E104" s="157">
        <v>0</v>
      </c>
    </row>
    <row r="105" spans="1:5" x14ac:dyDescent="0.2">
      <c r="A105" s="155" t="s">
        <v>272</v>
      </c>
      <c r="B105" s="156" t="s">
        <v>714</v>
      </c>
      <c r="C105" s="157">
        <v>0</v>
      </c>
      <c r="D105" s="157">
        <v>0</v>
      </c>
      <c r="E105" s="157">
        <v>0</v>
      </c>
    </row>
    <row r="106" spans="1:5" x14ac:dyDescent="0.2">
      <c r="A106" s="155" t="s">
        <v>274</v>
      </c>
      <c r="B106" s="156" t="s">
        <v>715</v>
      </c>
      <c r="C106" s="157">
        <v>0</v>
      </c>
      <c r="D106" s="157">
        <v>0</v>
      </c>
      <c r="E106" s="157">
        <v>0</v>
      </c>
    </row>
    <row r="107" spans="1:5" x14ac:dyDescent="0.2">
      <c r="A107" s="155" t="s">
        <v>276</v>
      </c>
      <c r="B107" s="156" t="s">
        <v>716</v>
      </c>
      <c r="C107" s="157">
        <v>0</v>
      </c>
      <c r="D107" s="157">
        <v>0</v>
      </c>
      <c r="E107" s="157">
        <v>0</v>
      </c>
    </row>
    <row r="108" spans="1:5" x14ac:dyDescent="0.2">
      <c r="A108" s="155" t="s">
        <v>277</v>
      </c>
      <c r="B108" s="156" t="s">
        <v>717</v>
      </c>
      <c r="C108" s="157">
        <v>0</v>
      </c>
      <c r="D108" s="157">
        <v>0</v>
      </c>
      <c r="E108" s="157">
        <v>0</v>
      </c>
    </row>
    <row r="109" spans="1:5" ht="25.5" x14ac:dyDescent="0.2">
      <c r="A109" s="155" t="s">
        <v>279</v>
      </c>
      <c r="B109" s="156" t="s">
        <v>718</v>
      </c>
      <c r="C109" s="157">
        <v>0</v>
      </c>
      <c r="D109" s="157">
        <v>0</v>
      </c>
      <c r="E109" s="157">
        <v>0</v>
      </c>
    </row>
    <row r="110" spans="1:5" x14ac:dyDescent="0.2">
      <c r="A110" s="155" t="s">
        <v>281</v>
      </c>
      <c r="B110" s="156" t="s">
        <v>719</v>
      </c>
      <c r="C110" s="157">
        <v>0</v>
      </c>
      <c r="D110" s="157">
        <v>0</v>
      </c>
      <c r="E110" s="157">
        <v>0</v>
      </c>
    </row>
    <row r="111" spans="1:5" ht="25.5" x14ac:dyDescent="0.2">
      <c r="A111" s="155" t="s">
        <v>283</v>
      </c>
      <c r="B111" s="156" t="s">
        <v>1311</v>
      </c>
      <c r="C111" s="157">
        <v>0</v>
      </c>
      <c r="D111" s="157">
        <v>0</v>
      </c>
      <c r="E111" s="157">
        <v>0</v>
      </c>
    </row>
    <row r="112" spans="1:5" x14ac:dyDescent="0.2">
      <c r="A112" s="155" t="s">
        <v>285</v>
      </c>
      <c r="B112" s="156" t="s">
        <v>720</v>
      </c>
      <c r="C112" s="157">
        <v>0</v>
      </c>
      <c r="D112" s="157">
        <v>0</v>
      </c>
      <c r="E112" s="157">
        <v>0</v>
      </c>
    </row>
    <row r="113" spans="1:5" ht="25.5" x14ac:dyDescent="0.2">
      <c r="A113" s="155" t="s">
        <v>286</v>
      </c>
      <c r="B113" s="156" t="s">
        <v>721</v>
      </c>
      <c r="C113" s="157">
        <v>0</v>
      </c>
      <c r="D113" s="157">
        <v>0</v>
      </c>
      <c r="E113" s="157">
        <v>0</v>
      </c>
    </row>
    <row r="114" spans="1:5" ht="25.5" customHeight="1" x14ac:dyDescent="0.2">
      <c r="A114" s="155" t="s">
        <v>288</v>
      </c>
      <c r="B114" s="156" t="s">
        <v>722</v>
      </c>
      <c r="C114" s="157">
        <v>0</v>
      </c>
      <c r="D114" s="157">
        <v>0</v>
      </c>
      <c r="E114" s="157">
        <v>0</v>
      </c>
    </row>
    <row r="115" spans="1:5" x14ac:dyDescent="0.2">
      <c r="A115" s="155" t="s">
        <v>290</v>
      </c>
      <c r="B115" s="156" t="s">
        <v>1388</v>
      </c>
      <c r="C115" s="157">
        <v>0</v>
      </c>
      <c r="D115" s="157">
        <v>0</v>
      </c>
      <c r="E115" s="157">
        <v>0</v>
      </c>
    </row>
    <row r="116" spans="1:5" x14ac:dyDescent="0.2">
      <c r="A116" s="155" t="s">
        <v>292</v>
      </c>
      <c r="B116" s="156" t="s">
        <v>723</v>
      </c>
      <c r="C116" s="157">
        <v>0</v>
      </c>
      <c r="D116" s="157">
        <v>0</v>
      </c>
      <c r="E116" s="157">
        <v>0</v>
      </c>
    </row>
    <row r="117" spans="1:5" x14ac:dyDescent="0.2">
      <c r="A117" s="155" t="s">
        <v>294</v>
      </c>
      <c r="B117" s="156" t="s">
        <v>724</v>
      </c>
      <c r="C117" s="157">
        <v>0</v>
      </c>
      <c r="D117" s="157">
        <v>0</v>
      </c>
      <c r="E117" s="157">
        <v>0</v>
      </c>
    </row>
    <row r="118" spans="1:5" x14ac:dyDescent="0.2">
      <c r="A118" s="155" t="s">
        <v>296</v>
      </c>
      <c r="B118" s="156" t="s">
        <v>725</v>
      </c>
      <c r="C118" s="157">
        <v>0</v>
      </c>
      <c r="D118" s="157">
        <v>0</v>
      </c>
      <c r="E118" s="157">
        <v>0</v>
      </c>
    </row>
    <row r="119" spans="1:5" x14ac:dyDescent="0.2">
      <c r="A119" s="155" t="s">
        <v>298</v>
      </c>
      <c r="B119" s="156" t="s">
        <v>726</v>
      </c>
      <c r="C119" s="157">
        <v>0</v>
      </c>
      <c r="D119" s="157">
        <v>0</v>
      </c>
      <c r="E119" s="157">
        <v>0</v>
      </c>
    </row>
    <row r="120" spans="1:5" x14ac:dyDescent="0.2">
      <c r="A120" s="155" t="s">
        <v>299</v>
      </c>
      <c r="B120" s="156" t="s">
        <v>727</v>
      </c>
      <c r="C120" s="157">
        <v>0</v>
      </c>
      <c r="D120" s="157">
        <v>0</v>
      </c>
      <c r="E120" s="157">
        <v>0</v>
      </c>
    </row>
    <row r="121" spans="1:5" ht="25.5" x14ac:dyDescent="0.2">
      <c r="A121" s="155" t="s">
        <v>301</v>
      </c>
      <c r="B121" s="156" t="s">
        <v>728</v>
      </c>
      <c r="C121" s="157">
        <v>0</v>
      </c>
      <c r="D121" s="157">
        <v>0</v>
      </c>
      <c r="E121" s="157">
        <v>0</v>
      </c>
    </row>
    <row r="122" spans="1:5" ht="25.5" x14ac:dyDescent="0.2">
      <c r="A122" s="155" t="s">
        <v>303</v>
      </c>
      <c r="B122" s="156" t="s">
        <v>729</v>
      </c>
      <c r="C122" s="157">
        <v>0</v>
      </c>
      <c r="D122" s="157">
        <v>0</v>
      </c>
      <c r="E122" s="157">
        <v>0</v>
      </c>
    </row>
    <row r="123" spans="1:5" x14ac:dyDescent="0.2">
      <c r="A123" s="139" t="s">
        <v>305</v>
      </c>
      <c r="B123" s="140" t="s">
        <v>1312</v>
      </c>
      <c r="C123" s="138">
        <v>0</v>
      </c>
      <c r="D123" s="138">
        <v>0</v>
      </c>
      <c r="E123" s="138">
        <v>0</v>
      </c>
    </row>
    <row r="124" spans="1:5" x14ac:dyDescent="0.2">
      <c r="A124" s="155" t="s">
        <v>307</v>
      </c>
      <c r="B124" s="156" t="s">
        <v>1313</v>
      </c>
      <c r="C124" s="157">
        <v>0</v>
      </c>
      <c r="D124" s="157">
        <v>0</v>
      </c>
      <c r="E124" s="157">
        <v>0</v>
      </c>
    </row>
    <row r="125" spans="1:5" x14ac:dyDescent="0.2">
      <c r="A125" s="155" t="s">
        <v>309</v>
      </c>
      <c r="B125" s="156" t="s">
        <v>730</v>
      </c>
      <c r="C125" s="157">
        <v>0</v>
      </c>
      <c r="D125" s="157">
        <v>0</v>
      </c>
      <c r="E125" s="157">
        <v>0</v>
      </c>
    </row>
    <row r="126" spans="1:5" x14ac:dyDescent="0.2">
      <c r="A126" s="155" t="s">
        <v>311</v>
      </c>
      <c r="B126" s="156" t="s">
        <v>731</v>
      </c>
      <c r="C126" s="157">
        <v>0</v>
      </c>
      <c r="D126" s="157">
        <v>0</v>
      </c>
      <c r="E126" s="157">
        <v>0</v>
      </c>
    </row>
    <row r="127" spans="1:5" x14ac:dyDescent="0.2">
      <c r="A127" s="155" t="s">
        <v>313</v>
      </c>
      <c r="B127" s="156" t="s">
        <v>732</v>
      </c>
      <c r="C127" s="157">
        <v>0</v>
      </c>
      <c r="D127" s="157">
        <v>0</v>
      </c>
      <c r="E127" s="157">
        <v>0</v>
      </c>
    </row>
    <row r="128" spans="1:5" x14ac:dyDescent="0.2">
      <c r="A128" s="155" t="s">
        <v>315</v>
      </c>
      <c r="B128" s="156" t="s">
        <v>733</v>
      </c>
      <c r="C128" s="157">
        <v>0</v>
      </c>
      <c r="D128" s="157">
        <v>0</v>
      </c>
      <c r="E128" s="157">
        <v>0</v>
      </c>
    </row>
    <row r="129" spans="1:5" x14ac:dyDescent="0.2">
      <c r="A129" s="155" t="s">
        <v>317</v>
      </c>
      <c r="B129" s="156" t="s">
        <v>1314</v>
      </c>
      <c r="C129" s="157">
        <v>0</v>
      </c>
      <c r="D129" s="157">
        <v>0</v>
      </c>
      <c r="E129" s="157">
        <v>0</v>
      </c>
    </row>
    <row r="130" spans="1:5" ht="25.5" x14ac:dyDescent="0.2">
      <c r="A130" s="155" t="s">
        <v>318</v>
      </c>
      <c r="B130" s="156" t="s">
        <v>734</v>
      </c>
      <c r="C130" s="157">
        <v>0</v>
      </c>
      <c r="D130" s="157">
        <v>0</v>
      </c>
      <c r="E130" s="157">
        <v>0</v>
      </c>
    </row>
    <row r="131" spans="1:5" ht="25.5" x14ac:dyDescent="0.2">
      <c r="A131" s="155" t="s">
        <v>320</v>
      </c>
      <c r="B131" s="156" t="s">
        <v>1315</v>
      </c>
      <c r="C131" s="157">
        <v>0</v>
      </c>
      <c r="D131" s="157">
        <v>0</v>
      </c>
      <c r="E131" s="157">
        <v>0</v>
      </c>
    </row>
    <row r="132" spans="1:5" x14ac:dyDescent="0.2">
      <c r="A132" s="155" t="s">
        <v>322</v>
      </c>
      <c r="B132" s="156" t="s">
        <v>735</v>
      </c>
      <c r="C132" s="157">
        <v>0</v>
      </c>
      <c r="D132" s="157">
        <v>0</v>
      </c>
      <c r="E132" s="157">
        <v>0</v>
      </c>
    </row>
    <row r="133" spans="1:5" x14ac:dyDescent="0.2">
      <c r="A133" s="155" t="s">
        <v>324</v>
      </c>
      <c r="B133" s="156" t="s">
        <v>736</v>
      </c>
      <c r="C133" s="157">
        <v>0</v>
      </c>
      <c r="D133" s="157">
        <v>0</v>
      </c>
      <c r="E133" s="157">
        <v>0</v>
      </c>
    </row>
    <row r="134" spans="1:5" ht="25.5" x14ac:dyDescent="0.2">
      <c r="A134" s="155" t="s">
        <v>326</v>
      </c>
      <c r="B134" s="156" t="s">
        <v>1389</v>
      </c>
      <c r="C134" s="157">
        <v>0</v>
      </c>
      <c r="D134" s="157">
        <v>0</v>
      </c>
      <c r="E134" s="157">
        <v>0</v>
      </c>
    </row>
    <row r="135" spans="1:5" x14ac:dyDescent="0.2">
      <c r="A135" s="155" t="s">
        <v>328</v>
      </c>
      <c r="B135" s="156" t="s">
        <v>737</v>
      </c>
      <c r="C135" s="157">
        <v>0</v>
      </c>
      <c r="D135" s="157">
        <v>0</v>
      </c>
      <c r="E135" s="157">
        <v>0</v>
      </c>
    </row>
    <row r="136" spans="1:5" x14ac:dyDescent="0.2">
      <c r="A136" s="155" t="s">
        <v>330</v>
      </c>
      <c r="B136" s="156" t="s">
        <v>738</v>
      </c>
      <c r="C136" s="157">
        <v>0</v>
      </c>
      <c r="D136" s="157">
        <v>0</v>
      </c>
      <c r="E136" s="157">
        <v>0</v>
      </c>
    </row>
    <row r="137" spans="1:5" x14ac:dyDescent="0.2">
      <c r="A137" s="155" t="s">
        <v>331</v>
      </c>
      <c r="B137" s="156" t="s">
        <v>739</v>
      </c>
      <c r="C137" s="157">
        <v>0</v>
      </c>
      <c r="D137" s="157">
        <v>0</v>
      </c>
      <c r="E137" s="157">
        <v>0</v>
      </c>
    </row>
    <row r="138" spans="1:5" x14ac:dyDescent="0.2">
      <c r="A138" s="155" t="s">
        <v>333</v>
      </c>
      <c r="B138" s="156" t="s">
        <v>740</v>
      </c>
      <c r="C138" s="157">
        <v>0</v>
      </c>
      <c r="D138" s="157">
        <v>0</v>
      </c>
      <c r="E138" s="157">
        <v>0</v>
      </c>
    </row>
    <row r="139" spans="1:5" x14ac:dyDescent="0.2">
      <c r="A139" s="155" t="s">
        <v>335</v>
      </c>
      <c r="B139" s="156" t="s">
        <v>741</v>
      </c>
      <c r="C139" s="157">
        <v>0</v>
      </c>
      <c r="D139" s="157">
        <v>0</v>
      </c>
      <c r="E139" s="157">
        <v>0</v>
      </c>
    </row>
    <row r="140" spans="1:5" x14ac:dyDescent="0.2">
      <c r="A140" s="155" t="s">
        <v>337</v>
      </c>
      <c r="B140" s="156" t="s">
        <v>742</v>
      </c>
      <c r="C140" s="157">
        <v>0</v>
      </c>
      <c r="D140" s="157">
        <v>0</v>
      </c>
      <c r="E140" s="157">
        <v>0</v>
      </c>
    </row>
    <row r="141" spans="1:5" x14ac:dyDescent="0.2">
      <c r="A141" s="155" t="s">
        <v>339</v>
      </c>
      <c r="B141" s="156" t="s">
        <v>743</v>
      </c>
      <c r="C141" s="157">
        <v>0</v>
      </c>
      <c r="D141" s="157">
        <v>0</v>
      </c>
      <c r="E141" s="157">
        <v>0</v>
      </c>
    </row>
    <row r="142" spans="1:5" ht="25.5" x14ac:dyDescent="0.2">
      <c r="A142" s="155" t="s">
        <v>341</v>
      </c>
      <c r="B142" s="156" t="s">
        <v>1316</v>
      </c>
      <c r="C142" s="157">
        <v>0</v>
      </c>
      <c r="D142" s="157">
        <v>0</v>
      </c>
      <c r="E142" s="157">
        <v>0</v>
      </c>
    </row>
    <row r="143" spans="1:5" x14ac:dyDescent="0.2">
      <c r="A143" s="155" t="s">
        <v>342</v>
      </c>
      <c r="B143" s="156" t="s">
        <v>744</v>
      </c>
      <c r="C143" s="157">
        <v>0</v>
      </c>
      <c r="D143" s="157">
        <v>0</v>
      </c>
      <c r="E143" s="157">
        <v>0</v>
      </c>
    </row>
    <row r="144" spans="1:5" x14ac:dyDescent="0.2">
      <c r="A144" s="155" t="s">
        <v>344</v>
      </c>
      <c r="B144" s="156" t="s">
        <v>745</v>
      </c>
      <c r="C144" s="157">
        <v>0</v>
      </c>
      <c r="D144" s="157">
        <v>0</v>
      </c>
      <c r="E144" s="157">
        <v>0</v>
      </c>
    </row>
    <row r="145" spans="1:5" ht="25.5" x14ac:dyDescent="0.2">
      <c r="A145" s="155" t="s">
        <v>346</v>
      </c>
      <c r="B145" s="156" t="s">
        <v>1390</v>
      </c>
      <c r="C145" s="157">
        <v>0</v>
      </c>
      <c r="D145" s="157">
        <v>0</v>
      </c>
      <c r="E145" s="157">
        <v>0</v>
      </c>
    </row>
    <row r="146" spans="1:5" x14ac:dyDescent="0.2">
      <c r="A146" s="155" t="s">
        <v>348</v>
      </c>
      <c r="B146" s="156" t="s">
        <v>746</v>
      </c>
      <c r="C146" s="157">
        <v>0</v>
      </c>
      <c r="D146" s="157">
        <v>0</v>
      </c>
      <c r="E146" s="157">
        <v>0</v>
      </c>
    </row>
    <row r="147" spans="1:5" x14ac:dyDescent="0.2">
      <c r="A147" s="155" t="s">
        <v>350</v>
      </c>
      <c r="B147" s="156" t="s">
        <v>747</v>
      </c>
      <c r="C147" s="157">
        <v>0</v>
      </c>
      <c r="D147" s="157">
        <v>0</v>
      </c>
      <c r="E147" s="157">
        <v>0</v>
      </c>
    </row>
    <row r="148" spans="1:5" x14ac:dyDescent="0.2">
      <c r="A148" s="155" t="s">
        <v>351</v>
      </c>
      <c r="B148" s="156" t="s">
        <v>748</v>
      </c>
      <c r="C148" s="157">
        <v>0</v>
      </c>
      <c r="D148" s="157">
        <v>0</v>
      </c>
      <c r="E148" s="157">
        <v>0</v>
      </c>
    </row>
    <row r="149" spans="1:5" x14ac:dyDescent="0.2">
      <c r="A149" s="155" t="s">
        <v>353</v>
      </c>
      <c r="B149" s="156" t="s">
        <v>749</v>
      </c>
      <c r="C149" s="157">
        <v>0</v>
      </c>
      <c r="D149" s="157">
        <v>0</v>
      </c>
      <c r="E149" s="157">
        <v>0</v>
      </c>
    </row>
    <row r="150" spans="1:5" x14ac:dyDescent="0.2">
      <c r="A150" s="155" t="s">
        <v>355</v>
      </c>
      <c r="B150" s="156" t="s">
        <v>750</v>
      </c>
      <c r="C150" s="157">
        <v>0</v>
      </c>
      <c r="D150" s="157">
        <v>0</v>
      </c>
      <c r="E150" s="157">
        <v>0</v>
      </c>
    </row>
    <row r="151" spans="1:5" x14ac:dyDescent="0.2">
      <c r="A151" s="155" t="s">
        <v>357</v>
      </c>
      <c r="B151" s="156" t="s">
        <v>751</v>
      </c>
      <c r="C151" s="157">
        <v>0</v>
      </c>
      <c r="D151" s="157">
        <v>0</v>
      </c>
      <c r="E151" s="157">
        <v>0</v>
      </c>
    </row>
    <row r="152" spans="1:5" x14ac:dyDescent="0.2">
      <c r="A152" s="155" t="s">
        <v>359</v>
      </c>
      <c r="B152" s="156" t="s">
        <v>752</v>
      </c>
      <c r="C152" s="157">
        <v>0</v>
      </c>
      <c r="D152" s="157">
        <v>0</v>
      </c>
      <c r="E152" s="157">
        <v>0</v>
      </c>
    </row>
    <row r="153" spans="1:5" x14ac:dyDescent="0.2">
      <c r="A153" s="155" t="s">
        <v>360</v>
      </c>
      <c r="B153" s="156" t="s">
        <v>1317</v>
      </c>
      <c r="C153" s="157">
        <v>0</v>
      </c>
      <c r="D153" s="157">
        <v>0</v>
      </c>
      <c r="E153" s="157">
        <v>0</v>
      </c>
    </row>
    <row r="154" spans="1:5" x14ac:dyDescent="0.2">
      <c r="A154" s="155" t="s">
        <v>361</v>
      </c>
      <c r="B154" s="156" t="s">
        <v>753</v>
      </c>
      <c r="C154" s="157">
        <v>0</v>
      </c>
      <c r="D154" s="157">
        <v>0</v>
      </c>
      <c r="E154" s="157">
        <v>0</v>
      </c>
    </row>
    <row r="155" spans="1:5" x14ac:dyDescent="0.2">
      <c r="A155" s="155" t="s">
        <v>363</v>
      </c>
      <c r="B155" s="156" t="s">
        <v>754</v>
      </c>
      <c r="C155" s="157">
        <v>0</v>
      </c>
      <c r="D155" s="157">
        <v>0</v>
      </c>
      <c r="E155" s="157">
        <v>0</v>
      </c>
    </row>
    <row r="156" spans="1:5" ht="25.5" x14ac:dyDescent="0.2">
      <c r="A156" s="155" t="s">
        <v>365</v>
      </c>
      <c r="B156" s="156" t="s">
        <v>1391</v>
      </c>
      <c r="C156" s="157">
        <v>0</v>
      </c>
      <c r="D156" s="157">
        <v>0</v>
      </c>
      <c r="E156" s="157">
        <v>0</v>
      </c>
    </row>
    <row r="157" spans="1:5" x14ac:dyDescent="0.2">
      <c r="A157" s="155" t="s">
        <v>367</v>
      </c>
      <c r="B157" s="156" t="s">
        <v>755</v>
      </c>
      <c r="C157" s="157">
        <v>0</v>
      </c>
      <c r="D157" s="157">
        <v>0</v>
      </c>
      <c r="E157" s="157">
        <v>0</v>
      </c>
    </row>
    <row r="158" spans="1:5" x14ac:dyDescent="0.2">
      <c r="A158" s="155" t="s">
        <v>369</v>
      </c>
      <c r="B158" s="156" t="s">
        <v>756</v>
      </c>
      <c r="C158" s="157">
        <v>0</v>
      </c>
      <c r="D158" s="157">
        <v>0</v>
      </c>
      <c r="E158" s="157">
        <v>0</v>
      </c>
    </row>
    <row r="159" spans="1:5" x14ac:dyDescent="0.2">
      <c r="A159" s="155" t="s">
        <v>371</v>
      </c>
      <c r="B159" s="156" t="s">
        <v>757</v>
      </c>
      <c r="C159" s="157">
        <v>0</v>
      </c>
      <c r="D159" s="157">
        <v>0</v>
      </c>
      <c r="E159" s="157">
        <v>0</v>
      </c>
    </row>
    <row r="160" spans="1:5" x14ac:dyDescent="0.2">
      <c r="A160" s="155" t="s">
        <v>373</v>
      </c>
      <c r="B160" s="156" t="s">
        <v>758</v>
      </c>
      <c r="C160" s="157">
        <v>0</v>
      </c>
      <c r="D160" s="157">
        <v>0</v>
      </c>
      <c r="E160" s="157">
        <v>0</v>
      </c>
    </row>
    <row r="161" spans="1:5" x14ac:dyDescent="0.2">
      <c r="A161" s="155" t="s">
        <v>375</v>
      </c>
      <c r="B161" s="156" t="s">
        <v>759</v>
      </c>
      <c r="C161" s="157">
        <v>0</v>
      </c>
      <c r="D161" s="157">
        <v>0</v>
      </c>
      <c r="E161" s="157">
        <v>0</v>
      </c>
    </row>
    <row r="162" spans="1:5" x14ac:dyDescent="0.2">
      <c r="A162" s="155" t="s">
        <v>377</v>
      </c>
      <c r="B162" s="156" t="s">
        <v>760</v>
      </c>
      <c r="C162" s="157">
        <v>0</v>
      </c>
      <c r="D162" s="157">
        <v>0</v>
      </c>
      <c r="E162" s="157">
        <v>0</v>
      </c>
    </row>
    <row r="163" spans="1:5" x14ac:dyDescent="0.2">
      <c r="A163" s="155" t="s">
        <v>379</v>
      </c>
      <c r="B163" s="156" t="s">
        <v>761</v>
      </c>
      <c r="C163" s="157">
        <v>0</v>
      </c>
      <c r="D163" s="157">
        <v>0</v>
      </c>
      <c r="E163" s="157">
        <v>0</v>
      </c>
    </row>
    <row r="164" spans="1:5" ht="25.5" x14ac:dyDescent="0.2">
      <c r="A164" s="155" t="s">
        <v>381</v>
      </c>
      <c r="B164" s="156" t="s">
        <v>1318</v>
      </c>
      <c r="C164" s="157">
        <v>0</v>
      </c>
      <c r="D164" s="157">
        <v>0</v>
      </c>
      <c r="E164" s="157">
        <v>0</v>
      </c>
    </row>
    <row r="165" spans="1:5" ht="25.5" x14ac:dyDescent="0.2">
      <c r="A165" s="155" t="s">
        <v>383</v>
      </c>
      <c r="B165" s="156" t="s">
        <v>762</v>
      </c>
      <c r="C165" s="157">
        <v>0</v>
      </c>
      <c r="D165" s="157">
        <v>0</v>
      </c>
      <c r="E165" s="157">
        <v>0</v>
      </c>
    </row>
    <row r="166" spans="1:5" ht="25.5" x14ac:dyDescent="0.2">
      <c r="A166" s="155" t="s">
        <v>385</v>
      </c>
      <c r="B166" s="156" t="s">
        <v>1319</v>
      </c>
      <c r="C166" s="157">
        <v>0</v>
      </c>
      <c r="D166" s="157">
        <v>0</v>
      </c>
      <c r="E166" s="157">
        <v>0</v>
      </c>
    </row>
    <row r="167" spans="1:5" x14ac:dyDescent="0.2">
      <c r="A167" s="155" t="s">
        <v>387</v>
      </c>
      <c r="B167" s="156" t="s">
        <v>763</v>
      </c>
      <c r="C167" s="157">
        <v>0</v>
      </c>
      <c r="D167" s="157">
        <v>0</v>
      </c>
      <c r="E167" s="157">
        <v>0</v>
      </c>
    </row>
    <row r="168" spans="1:5" x14ac:dyDescent="0.2">
      <c r="A168" s="155" t="s">
        <v>389</v>
      </c>
      <c r="B168" s="156" t="s">
        <v>764</v>
      </c>
      <c r="C168" s="157">
        <v>0</v>
      </c>
      <c r="D168" s="157">
        <v>0</v>
      </c>
      <c r="E168" s="157">
        <v>0</v>
      </c>
    </row>
    <row r="169" spans="1:5" x14ac:dyDescent="0.2">
      <c r="A169" s="155" t="s">
        <v>391</v>
      </c>
      <c r="B169" s="156" t="s">
        <v>765</v>
      </c>
      <c r="C169" s="157">
        <v>0</v>
      </c>
      <c r="D169" s="157">
        <v>0</v>
      </c>
      <c r="E169" s="157">
        <v>0</v>
      </c>
    </row>
    <row r="170" spans="1:5" x14ac:dyDescent="0.2">
      <c r="A170" s="155" t="s">
        <v>393</v>
      </c>
      <c r="B170" s="156" t="s">
        <v>766</v>
      </c>
      <c r="C170" s="157">
        <v>0</v>
      </c>
      <c r="D170" s="157">
        <v>0</v>
      </c>
      <c r="E170" s="157">
        <v>0</v>
      </c>
    </row>
    <row r="171" spans="1:5" x14ac:dyDescent="0.2">
      <c r="A171" s="155" t="s">
        <v>394</v>
      </c>
      <c r="B171" s="156" t="s">
        <v>767</v>
      </c>
      <c r="C171" s="157">
        <v>0</v>
      </c>
      <c r="D171" s="157">
        <v>0</v>
      </c>
      <c r="E171" s="157">
        <v>0</v>
      </c>
    </row>
    <row r="172" spans="1:5" x14ac:dyDescent="0.2">
      <c r="A172" s="155" t="s">
        <v>395</v>
      </c>
      <c r="B172" s="156" t="s">
        <v>768</v>
      </c>
      <c r="C172" s="157">
        <v>0</v>
      </c>
      <c r="D172" s="157">
        <v>0</v>
      </c>
      <c r="E172" s="157">
        <v>0</v>
      </c>
    </row>
    <row r="173" spans="1:5" x14ac:dyDescent="0.2">
      <c r="A173" s="155" t="s">
        <v>396</v>
      </c>
      <c r="B173" s="156" t="s">
        <v>769</v>
      </c>
      <c r="C173" s="157">
        <v>0</v>
      </c>
      <c r="D173" s="157">
        <v>0</v>
      </c>
      <c r="E173" s="157">
        <v>0</v>
      </c>
    </row>
    <row r="174" spans="1:5" x14ac:dyDescent="0.2">
      <c r="A174" s="155" t="s">
        <v>398</v>
      </c>
      <c r="B174" s="156" t="s">
        <v>770</v>
      </c>
      <c r="C174" s="157">
        <v>0</v>
      </c>
      <c r="D174" s="157">
        <v>0</v>
      </c>
      <c r="E174" s="157">
        <v>0</v>
      </c>
    </row>
    <row r="175" spans="1:5" x14ac:dyDescent="0.2">
      <c r="A175" s="155" t="s">
        <v>400</v>
      </c>
      <c r="B175" s="156" t="s">
        <v>771</v>
      </c>
      <c r="C175" s="157">
        <v>0</v>
      </c>
      <c r="D175" s="157">
        <v>0</v>
      </c>
      <c r="E175" s="157">
        <v>0</v>
      </c>
    </row>
    <row r="176" spans="1:5" x14ac:dyDescent="0.2">
      <c r="A176" s="155" t="s">
        <v>402</v>
      </c>
      <c r="B176" s="156" t="s">
        <v>772</v>
      </c>
      <c r="C176" s="157">
        <v>0</v>
      </c>
      <c r="D176" s="157">
        <v>0</v>
      </c>
      <c r="E176" s="157">
        <v>0</v>
      </c>
    </row>
    <row r="177" spans="1:5" x14ac:dyDescent="0.2">
      <c r="A177" s="155" t="s">
        <v>404</v>
      </c>
      <c r="B177" s="156" t="s">
        <v>773</v>
      </c>
      <c r="C177" s="157">
        <v>0</v>
      </c>
      <c r="D177" s="157">
        <v>0</v>
      </c>
      <c r="E177" s="157">
        <v>0</v>
      </c>
    </row>
    <row r="178" spans="1:5" x14ac:dyDescent="0.2">
      <c r="A178" s="155" t="s">
        <v>406</v>
      </c>
      <c r="B178" s="156" t="s">
        <v>774</v>
      </c>
      <c r="C178" s="157">
        <v>0</v>
      </c>
      <c r="D178" s="157">
        <v>0</v>
      </c>
      <c r="E178" s="157">
        <v>0</v>
      </c>
    </row>
    <row r="179" spans="1:5" x14ac:dyDescent="0.2">
      <c r="A179" s="155" t="s">
        <v>408</v>
      </c>
      <c r="B179" s="156" t="s">
        <v>775</v>
      </c>
      <c r="C179" s="157">
        <v>0</v>
      </c>
      <c r="D179" s="157">
        <v>0</v>
      </c>
      <c r="E179" s="157">
        <v>0</v>
      </c>
    </row>
    <row r="180" spans="1:5" x14ac:dyDescent="0.2">
      <c r="A180" s="155" t="s">
        <v>410</v>
      </c>
      <c r="B180" s="156" t="s">
        <v>776</v>
      </c>
      <c r="C180" s="157">
        <v>0</v>
      </c>
      <c r="D180" s="157">
        <v>0</v>
      </c>
      <c r="E180" s="157">
        <v>0</v>
      </c>
    </row>
    <row r="181" spans="1:5" x14ac:dyDescent="0.2">
      <c r="A181" s="155" t="s">
        <v>412</v>
      </c>
      <c r="B181" s="156" t="s">
        <v>1320</v>
      </c>
      <c r="C181" s="157">
        <v>0</v>
      </c>
      <c r="D181" s="157">
        <v>0</v>
      </c>
      <c r="E181" s="157">
        <v>0</v>
      </c>
    </row>
    <row r="182" spans="1:5" x14ac:dyDescent="0.2">
      <c r="A182" s="155" t="s">
        <v>414</v>
      </c>
      <c r="B182" s="156" t="s">
        <v>777</v>
      </c>
      <c r="C182" s="157">
        <v>0</v>
      </c>
      <c r="D182" s="157">
        <v>0</v>
      </c>
      <c r="E182" s="157">
        <v>0</v>
      </c>
    </row>
    <row r="183" spans="1:5" x14ac:dyDescent="0.2">
      <c r="A183" s="155" t="s">
        <v>416</v>
      </c>
      <c r="B183" s="156" t="s">
        <v>778</v>
      </c>
      <c r="C183" s="157">
        <v>0</v>
      </c>
      <c r="D183" s="157">
        <v>0</v>
      </c>
      <c r="E183" s="157">
        <v>0</v>
      </c>
    </row>
    <row r="184" spans="1:5" x14ac:dyDescent="0.2">
      <c r="A184" s="155" t="s">
        <v>418</v>
      </c>
      <c r="B184" s="156" t="s">
        <v>779</v>
      </c>
      <c r="C184" s="157">
        <v>0</v>
      </c>
      <c r="D184" s="157">
        <v>0</v>
      </c>
      <c r="E184" s="157">
        <v>0</v>
      </c>
    </row>
    <row r="185" spans="1:5" x14ac:dyDescent="0.2">
      <c r="A185" s="155" t="s">
        <v>420</v>
      </c>
      <c r="B185" s="156" t="s">
        <v>780</v>
      </c>
      <c r="C185" s="157">
        <v>0</v>
      </c>
      <c r="D185" s="157">
        <v>0</v>
      </c>
      <c r="E185" s="157">
        <v>0</v>
      </c>
    </row>
    <row r="186" spans="1:5" x14ac:dyDescent="0.2">
      <c r="A186" s="155" t="s">
        <v>422</v>
      </c>
      <c r="B186" s="156" t="s">
        <v>781</v>
      </c>
      <c r="C186" s="157">
        <v>0</v>
      </c>
      <c r="D186" s="157">
        <v>0</v>
      </c>
      <c r="E186" s="157">
        <v>0</v>
      </c>
    </row>
    <row r="187" spans="1:5" x14ac:dyDescent="0.2">
      <c r="A187" s="155" t="s">
        <v>424</v>
      </c>
      <c r="B187" s="156" t="s">
        <v>782</v>
      </c>
      <c r="C187" s="157">
        <v>0</v>
      </c>
      <c r="D187" s="157">
        <v>0</v>
      </c>
      <c r="E187" s="157">
        <v>0</v>
      </c>
    </row>
    <row r="188" spans="1:5" x14ac:dyDescent="0.2">
      <c r="A188" s="155" t="s">
        <v>426</v>
      </c>
      <c r="B188" s="156" t="s">
        <v>783</v>
      </c>
      <c r="C188" s="157">
        <v>0</v>
      </c>
      <c r="D188" s="157">
        <v>0</v>
      </c>
      <c r="E188" s="157">
        <v>0</v>
      </c>
    </row>
    <row r="189" spans="1:5" x14ac:dyDescent="0.2">
      <c r="A189" s="155" t="s">
        <v>428</v>
      </c>
      <c r="B189" s="156" t="s">
        <v>784</v>
      </c>
      <c r="C189" s="157">
        <v>0</v>
      </c>
      <c r="D189" s="157">
        <v>0</v>
      </c>
      <c r="E189" s="157">
        <v>0</v>
      </c>
    </row>
    <row r="190" spans="1:5" x14ac:dyDescent="0.2">
      <c r="A190" s="155" t="s">
        <v>429</v>
      </c>
      <c r="B190" s="156" t="s">
        <v>785</v>
      </c>
      <c r="C190" s="157">
        <v>0</v>
      </c>
      <c r="D190" s="157">
        <v>0</v>
      </c>
      <c r="E190" s="157">
        <v>0</v>
      </c>
    </row>
    <row r="191" spans="1:5" x14ac:dyDescent="0.2">
      <c r="A191" s="155" t="s">
        <v>431</v>
      </c>
      <c r="B191" s="156" t="s">
        <v>786</v>
      </c>
      <c r="C191" s="157">
        <v>0</v>
      </c>
      <c r="D191" s="157">
        <v>0</v>
      </c>
      <c r="E191" s="157">
        <v>0</v>
      </c>
    </row>
    <row r="192" spans="1:5" x14ac:dyDescent="0.2">
      <c r="A192" s="155" t="s">
        <v>432</v>
      </c>
      <c r="B192" s="156" t="s">
        <v>787</v>
      </c>
      <c r="C192" s="157">
        <v>0</v>
      </c>
      <c r="D192" s="157">
        <v>0</v>
      </c>
      <c r="E192" s="157">
        <v>0</v>
      </c>
    </row>
    <row r="193" spans="1:5" ht="25.5" x14ac:dyDescent="0.2">
      <c r="A193" s="139" t="s">
        <v>434</v>
      </c>
      <c r="B193" s="140" t="s">
        <v>1321</v>
      </c>
      <c r="C193" s="138">
        <v>0</v>
      </c>
      <c r="D193" s="138">
        <v>0</v>
      </c>
      <c r="E193" s="138">
        <v>0</v>
      </c>
    </row>
    <row r="194" spans="1:5" x14ac:dyDescent="0.2">
      <c r="A194" s="155" t="s">
        <v>436</v>
      </c>
      <c r="B194" s="156" t="s">
        <v>788</v>
      </c>
      <c r="C194" s="157">
        <v>0</v>
      </c>
      <c r="D194" s="157">
        <v>0</v>
      </c>
      <c r="E194" s="157">
        <v>0</v>
      </c>
    </row>
    <row r="195" spans="1:5" x14ac:dyDescent="0.2">
      <c r="A195" s="155" t="s">
        <v>437</v>
      </c>
      <c r="B195" s="156" t="s">
        <v>1322</v>
      </c>
      <c r="C195" s="157">
        <v>0</v>
      </c>
      <c r="D195" s="157">
        <v>0</v>
      </c>
      <c r="E195" s="157">
        <v>0</v>
      </c>
    </row>
    <row r="196" spans="1:5" x14ac:dyDescent="0.2">
      <c r="A196" s="155" t="s">
        <v>439</v>
      </c>
      <c r="B196" s="156" t="s">
        <v>789</v>
      </c>
      <c r="C196" s="157">
        <v>0</v>
      </c>
      <c r="D196" s="157">
        <v>0</v>
      </c>
      <c r="E196" s="157">
        <v>0</v>
      </c>
    </row>
    <row r="197" spans="1:5" x14ac:dyDescent="0.2">
      <c r="A197" s="155" t="s">
        <v>440</v>
      </c>
      <c r="B197" s="156" t="s">
        <v>790</v>
      </c>
      <c r="C197" s="157">
        <v>0</v>
      </c>
      <c r="D197" s="157">
        <v>71575</v>
      </c>
      <c r="E197" s="157">
        <v>71575</v>
      </c>
    </row>
    <row r="198" spans="1:5" x14ac:dyDescent="0.2">
      <c r="A198" s="155" t="s">
        <v>442</v>
      </c>
      <c r="B198" s="156" t="s">
        <v>791</v>
      </c>
      <c r="C198" s="157">
        <v>394000</v>
      </c>
      <c r="D198" s="157">
        <v>2368425</v>
      </c>
      <c r="E198" s="157">
        <v>2290228</v>
      </c>
    </row>
    <row r="199" spans="1:5" x14ac:dyDescent="0.2">
      <c r="A199" s="155" t="s">
        <v>444</v>
      </c>
      <c r="B199" s="156" t="s">
        <v>1392</v>
      </c>
      <c r="C199" s="157">
        <v>0</v>
      </c>
      <c r="D199" s="157">
        <v>0</v>
      </c>
      <c r="E199" s="157">
        <v>0</v>
      </c>
    </row>
    <row r="200" spans="1:5" x14ac:dyDescent="0.2">
      <c r="A200" s="155" t="s">
        <v>446</v>
      </c>
      <c r="B200" s="156" t="s">
        <v>1393</v>
      </c>
      <c r="C200" s="157">
        <v>0</v>
      </c>
      <c r="D200" s="157">
        <v>0</v>
      </c>
      <c r="E200" s="157">
        <v>0</v>
      </c>
    </row>
    <row r="201" spans="1:5" x14ac:dyDescent="0.2">
      <c r="A201" s="155" t="s">
        <v>448</v>
      </c>
      <c r="B201" s="156" t="s">
        <v>1394</v>
      </c>
      <c r="C201" s="157">
        <v>0</v>
      </c>
      <c r="D201" s="157">
        <v>0</v>
      </c>
      <c r="E201" s="157">
        <v>0</v>
      </c>
    </row>
    <row r="202" spans="1:5" x14ac:dyDescent="0.2">
      <c r="A202" s="155" t="s">
        <v>450</v>
      </c>
      <c r="B202" s="156" t="s">
        <v>1395</v>
      </c>
      <c r="C202" s="157">
        <v>0</v>
      </c>
      <c r="D202" s="157">
        <v>0</v>
      </c>
      <c r="E202" s="157">
        <v>0</v>
      </c>
    </row>
    <row r="203" spans="1:5" x14ac:dyDescent="0.2">
      <c r="A203" s="155" t="s">
        <v>452</v>
      </c>
      <c r="B203" s="156" t="s">
        <v>792</v>
      </c>
      <c r="C203" s="157">
        <v>106000</v>
      </c>
      <c r="D203" s="157">
        <v>658989</v>
      </c>
      <c r="E203" s="157">
        <v>637687</v>
      </c>
    </row>
    <row r="204" spans="1:5" x14ac:dyDescent="0.2">
      <c r="A204" s="139" t="s">
        <v>454</v>
      </c>
      <c r="B204" s="140" t="s">
        <v>1396</v>
      </c>
      <c r="C204" s="138">
        <v>500000</v>
      </c>
      <c r="D204" s="138">
        <v>3098989</v>
      </c>
      <c r="E204" s="138">
        <v>2999490</v>
      </c>
    </row>
    <row r="205" spans="1:5" x14ac:dyDescent="0.2">
      <c r="A205" s="155" t="s">
        <v>456</v>
      </c>
      <c r="B205" s="156" t="s">
        <v>793</v>
      </c>
      <c r="C205" s="157">
        <v>0</v>
      </c>
      <c r="D205" s="157">
        <v>0</v>
      </c>
      <c r="E205" s="157">
        <v>0</v>
      </c>
    </row>
    <row r="206" spans="1:5" x14ac:dyDescent="0.2">
      <c r="A206" s="155" t="s">
        <v>458</v>
      </c>
      <c r="B206" s="156" t="s">
        <v>794</v>
      </c>
      <c r="C206" s="157">
        <v>0</v>
      </c>
      <c r="D206" s="157">
        <v>0</v>
      </c>
      <c r="E206" s="157">
        <v>0</v>
      </c>
    </row>
    <row r="207" spans="1:5" x14ac:dyDescent="0.2">
      <c r="A207" s="155" t="s">
        <v>459</v>
      </c>
      <c r="B207" s="156" t="s">
        <v>795</v>
      </c>
      <c r="C207" s="157">
        <v>0</v>
      </c>
      <c r="D207" s="157">
        <v>0</v>
      </c>
      <c r="E207" s="157">
        <v>0</v>
      </c>
    </row>
    <row r="208" spans="1:5" x14ac:dyDescent="0.2">
      <c r="A208" s="155" t="s">
        <v>461</v>
      </c>
      <c r="B208" s="156" t="s">
        <v>796</v>
      </c>
      <c r="C208" s="157">
        <v>0</v>
      </c>
      <c r="D208" s="157">
        <v>0</v>
      </c>
      <c r="E208" s="157">
        <v>0</v>
      </c>
    </row>
    <row r="209" spans="1:5" x14ac:dyDescent="0.2">
      <c r="A209" s="139" t="s">
        <v>463</v>
      </c>
      <c r="B209" s="140" t="s">
        <v>1397</v>
      </c>
      <c r="C209" s="138">
        <v>0</v>
      </c>
      <c r="D209" s="138">
        <v>0</v>
      </c>
      <c r="E209" s="138">
        <v>0</v>
      </c>
    </row>
    <row r="210" spans="1:5" ht="25.5" x14ac:dyDescent="0.2">
      <c r="A210" s="155" t="s">
        <v>464</v>
      </c>
      <c r="B210" s="156" t="s">
        <v>797</v>
      </c>
      <c r="C210" s="157">
        <v>0</v>
      </c>
      <c r="D210" s="157">
        <v>0</v>
      </c>
      <c r="E210" s="157">
        <v>0</v>
      </c>
    </row>
    <row r="211" spans="1:5" ht="25.5" x14ac:dyDescent="0.2">
      <c r="A211" s="155" t="s">
        <v>466</v>
      </c>
      <c r="B211" s="156" t="s">
        <v>1398</v>
      </c>
      <c r="C211" s="157">
        <v>0</v>
      </c>
      <c r="D211" s="157">
        <v>0</v>
      </c>
      <c r="E211" s="157">
        <v>0</v>
      </c>
    </row>
    <row r="212" spans="1:5" x14ac:dyDescent="0.2">
      <c r="A212" s="155" t="s">
        <v>467</v>
      </c>
      <c r="B212" s="156" t="s">
        <v>798</v>
      </c>
      <c r="C212" s="157">
        <v>0</v>
      </c>
      <c r="D212" s="157">
        <v>0</v>
      </c>
      <c r="E212" s="157">
        <v>0</v>
      </c>
    </row>
    <row r="213" spans="1:5" x14ac:dyDescent="0.2">
      <c r="A213" s="155" t="s">
        <v>468</v>
      </c>
      <c r="B213" s="156" t="s">
        <v>799</v>
      </c>
      <c r="C213" s="157">
        <v>0</v>
      </c>
      <c r="D213" s="157">
        <v>0</v>
      </c>
      <c r="E213" s="157">
        <v>0</v>
      </c>
    </row>
    <row r="214" spans="1:5" ht="25.5" x14ac:dyDescent="0.2">
      <c r="A214" s="155" t="s">
        <v>470</v>
      </c>
      <c r="B214" s="156" t="s">
        <v>1399</v>
      </c>
      <c r="C214" s="157">
        <v>0</v>
      </c>
      <c r="D214" s="157">
        <v>0</v>
      </c>
      <c r="E214" s="157">
        <v>0</v>
      </c>
    </row>
    <row r="215" spans="1:5" x14ac:dyDescent="0.2">
      <c r="A215" s="155" t="s">
        <v>471</v>
      </c>
      <c r="B215" s="156" t="s">
        <v>800</v>
      </c>
      <c r="C215" s="157">
        <v>0</v>
      </c>
      <c r="D215" s="157">
        <v>0</v>
      </c>
      <c r="E215" s="157">
        <v>0</v>
      </c>
    </row>
    <row r="216" spans="1:5" x14ac:dyDescent="0.2">
      <c r="A216" s="155" t="s">
        <v>473</v>
      </c>
      <c r="B216" s="156" t="s">
        <v>801</v>
      </c>
      <c r="C216" s="157">
        <v>0</v>
      </c>
      <c r="D216" s="157">
        <v>0</v>
      </c>
      <c r="E216" s="157">
        <v>0</v>
      </c>
    </row>
    <row r="217" spans="1:5" x14ac:dyDescent="0.2">
      <c r="A217" s="155" t="s">
        <v>475</v>
      </c>
      <c r="B217" s="156" t="s">
        <v>802</v>
      </c>
      <c r="C217" s="157">
        <v>0</v>
      </c>
      <c r="D217" s="157">
        <v>0</v>
      </c>
      <c r="E217" s="157">
        <v>0</v>
      </c>
    </row>
    <row r="218" spans="1:5" x14ac:dyDescent="0.2">
      <c r="A218" s="155" t="s">
        <v>476</v>
      </c>
      <c r="B218" s="156" t="s">
        <v>803</v>
      </c>
      <c r="C218" s="157">
        <v>0</v>
      </c>
      <c r="D218" s="157">
        <v>0</v>
      </c>
      <c r="E218" s="157">
        <v>0</v>
      </c>
    </row>
    <row r="219" spans="1:5" x14ac:dyDescent="0.2">
      <c r="A219" s="155" t="s">
        <v>478</v>
      </c>
      <c r="B219" s="156" t="s">
        <v>804</v>
      </c>
      <c r="C219" s="157">
        <v>0</v>
      </c>
      <c r="D219" s="157">
        <v>0</v>
      </c>
      <c r="E219" s="157">
        <v>0</v>
      </c>
    </row>
    <row r="220" spans="1:5" x14ac:dyDescent="0.2">
      <c r="A220" s="155" t="s">
        <v>480</v>
      </c>
      <c r="B220" s="156" t="s">
        <v>805</v>
      </c>
      <c r="C220" s="157">
        <v>0</v>
      </c>
      <c r="D220" s="157">
        <v>0</v>
      </c>
      <c r="E220" s="157">
        <v>0</v>
      </c>
    </row>
    <row r="221" spans="1:5" x14ac:dyDescent="0.2">
      <c r="A221" s="155" t="s">
        <v>481</v>
      </c>
      <c r="B221" s="156" t="s">
        <v>806</v>
      </c>
      <c r="C221" s="157">
        <v>0</v>
      </c>
      <c r="D221" s="157">
        <v>0</v>
      </c>
      <c r="E221" s="157">
        <v>0</v>
      </c>
    </row>
    <row r="222" spans="1:5" ht="25.5" x14ac:dyDescent="0.2">
      <c r="A222" s="155" t="s">
        <v>483</v>
      </c>
      <c r="B222" s="156" t="s">
        <v>1400</v>
      </c>
      <c r="C222" s="157">
        <v>0</v>
      </c>
      <c r="D222" s="157">
        <v>0</v>
      </c>
      <c r="E222" s="157">
        <v>0</v>
      </c>
    </row>
    <row r="223" spans="1:5" x14ac:dyDescent="0.2">
      <c r="A223" s="155" t="s">
        <v>484</v>
      </c>
      <c r="B223" s="156" t="s">
        <v>807</v>
      </c>
      <c r="C223" s="157">
        <v>0</v>
      </c>
      <c r="D223" s="157">
        <v>0</v>
      </c>
      <c r="E223" s="157">
        <v>0</v>
      </c>
    </row>
    <row r="224" spans="1:5" x14ac:dyDescent="0.2">
      <c r="A224" s="155" t="s">
        <v>486</v>
      </c>
      <c r="B224" s="156" t="s">
        <v>808</v>
      </c>
      <c r="C224" s="157">
        <v>0</v>
      </c>
      <c r="D224" s="157">
        <v>0</v>
      </c>
      <c r="E224" s="157">
        <v>0</v>
      </c>
    </row>
    <row r="225" spans="1:5" ht="25.5" x14ac:dyDescent="0.2">
      <c r="A225" s="155" t="s">
        <v>488</v>
      </c>
      <c r="B225" s="156" t="s">
        <v>1401</v>
      </c>
      <c r="C225" s="157">
        <v>0</v>
      </c>
      <c r="D225" s="157">
        <v>0</v>
      </c>
      <c r="E225" s="157">
        <v>0</v>
      </c>
    </row>
    <row r="226" spans="1:5" x14ac:dyDescent="0.2">
      <c r="A226" s="155" t="s">
        <v>489</v>
      </c>
      <c r="B226" s="156" t="s">
        <v>809</v>
      </c>
      <c r="C226" s="157">
        <v>0</v>
      </c>
      <c r="D226" s="157">
        <v>0</v>
      </c>
      <c r="E226" s="157">
        <v>0</v>
      </c>
    </row>
    <row r="227" spans="1:5" x14ac:dyDescent="0.2">
      <c r="A227" s="155" t="s">
        <v>490</v>
      </c>
      <c r="B227" s="156" t="s">
        <v>810</v>
      </c>
      <c r="C227" s="157">
        <v>0</v>
      </c>
      <c r="D227" s="157">
        <v>0</v>
      </c>
      <c r="E227" s="157">
        <v>0</v>
      </c>
    </row>
    <row r="228" spans="1:5" x14ac:dyDescent="0.2">
      <c r="A228" s="155" t="s">
        <v>492</v>
      </c>
      <c r="B228" s="156" t="s">
        <v>811</v>
      </c>
      <c r="C228" s="157">
        <v>0</v>
      </c>
      <c r="D228" s="157">
        <v>0</v>
      </c>
      <c r="E228" s="157">
        <v>0</v>
      </c>
    </row>
    <row r="229" spans="1:5" x14ac:dyDescent="0.2">
      <c r="A229" s="155" t="s">
        <v>493</v>
      </c>
      <c r="B229" s="156" t="s">
        <v>812</v>
      </c>
      <c r="C229" s="157">
        <v>0</v>
      </c>
      <c r="D229" s="157">
        <v>0</v>
      </c>
      <c r="E229" s="157">
        <v>0</v>
      </c>
    </row>
    <row r="230" spans="1:5" x14ac:dyDescent="0.2">
      <c r="A230" s="155" t="s">
        <v>495</v>
      </c>
      <c r="B230" s="156" t="s">
        <v>813</v>
      </c>
      <c r="C230" s="157">
        <v>0</v>
      </c>
      <c r="D230" s="157">
        <v>0</v>
      </c>
      <c r="E230" s="157">
        <v>0</v>
      </c>
    </row>
    <row r="231" spans="1:5" x14ac:dyDescent="0.2">
      <c r="A231" s="155" t="s">
        <v>497</v>
      </c>
      <c r="B231" s="156" t="s">
        <v>814</v>
      </c>
      <c r="C231" s="157">
        <v>0</v>
      </c>
      <c r="D231" s="157">
        <v>0</v>
      </c>
      <c r="E231" s="157">
        <v>0</v>
      </c>
    </row>
    <row r="232" spans="1:5" x14ac:dyDescent="0.2">
      <c r="A232" s="155" t="s">
        <v>498</v>
      </c>
      <c r="B232" s="156" t="s">
        <v>815</v>
      </c>
      <c r="C232" s="157">
        <v>0</v>
      </c>
      <c r="D232" s="157">
        <v>0</v>
      </c>
      <c r="E232" s="157">
        <v>0</v>
      </c>
    </row>
    <row r="233" spans="1:5" x14ac:dyDescent="0.2">
      <c r="A233" s="155" t="s">
        <v>500</v>
      </c>
      <c r="B233" s="156" t="s">
        <v>1402</v>
      </c>
      <c r="C233" s="157">
        <v>0</v>
      </c>
      <c r="D233" s="157">
        <v>0</v>
      </c>
      <c r="E233" s="157">
        <v>0</v>
      </c>
    </row>
    <row r="234" spans="1:5" x14ac:dyDescent="0.2">
      <c r="A234" s="155" t="s">
        <v>501</v>
      </c>
      <c r="B234" s="156" t="s">
        <v>816</v>
      </c>
      <c r="C234" s="157">
        <v>0</v>
      </c>
      <c r="D234" s="157">
        <v>0</v>
      </c>
      <c r="E234" s="157">
        <v>0</v>
      </c>
    </row>
    <row r="235" spans="1:5" x14ac:dyDescent="0.2">
      <c r="A235" s="155" t="s">
        <v>502</v>
      </c>
      <c r="B235" s="156" t="s">
        <v>817</v>
      </c>
      <c r="C235" s="157">
        <v>0</v>
      </c>
      <c r="D235" s="157">
        <v>0</v>
      </c>
      <c r="E235" s="157">
        <v>0</v>
      </c>
    </row>
    <row r="236" spans="1:5" ht="25.5" x14ac:dyDescent="0.2">
      <c r="A236" s="155" t="s">
        <v>504</v>
      </c>
      <c r="B236" s="156" t="s">
        <v>1403</v>
      </c>
      <c r="C236" s="157">
        <v>0</v>
      </c>
      <c r="D236" s="157">
        <v>0</v>
      </c>
      <c r="E236" s="157">
        <v>0</v>
      </c>
    </row>
    <row r="237" spans="1:5" x14ac:dyDescent="0.2">
      <c r="A237" s="155" t="s">
        <v>506</v>
      </c>
      <c r="B237" s="156" t="s">
        <v>818</v>
      </c>
      <c r="C237" s="157">
        <v>0</v>
      </c>
      <c r="D237" s="157">
        <v>0</v>
      </c>
      <c r="E237" s="157">
        <v>0</v>
      </c>
    </row>
    <row r="238" spans="1:5" x14ac:dyDescent="0.2">
      <c r="A238" s="155" t="s">
        <v>508</v>
      </c>
      <c r="B238" s="156" t="s">
        <v>819</v>
      </c>
      <c r="C238" s="157">
        <v>0</v>
      </c>
      <c r="D238" s="157">
        <v>0</v>
      </c>
      <c r="E238" s="157">
        <v>0</v>
      </c>
    </row>
    <row r="239" spans="1:5" x14ac:dyDescent="0.2">
      <c r="A239" s="155" t="s">
        <v>509</v>
      </c>
      <c r="B239" s="156" t="s">
        <v>820</v>
      </c>
      <c r="C239" s="157">
        <v>0</v>
      </c>
      <c r="D239" s="157">
        <v>0</v>
      </c>
      <c r="E239" s="157">
        <v>0</v>
      </c>
    </row>
    <row r="240" spans="1:5" x14ac:dyDescent="0.2">
      <c r="A240" s="155" t="s">
        <v>511</v>
      </c>
      <c r="B240" s="156" t="s">
        <v>821</v>
      </c>
      <c r="C240" s="157">
        <v>0</v>
      </c>
      <c r="D240" s="157">
        <v>0</v>
      </c>
      <c r="E240" s="157">
        <v>0</v>
      </c>
    </row>
    <row r="241" spans="1:5" x14ac:dyDescent="0.2">
      <c r="A241" s="155" t="s">
        <v>513</v>
      </c>
      <c r="B241" s="156" t="s">
        <v>822</v>
      </c>
      <c r="C241" s="157">
        <v>0</v>
      </c>
      <c r="D241" s="157">
        <v>0</v>
      </c>
      <c r="E241" s="157">
        <v>0</v>
      </c>
    </row>
    <row r="242" spans="1:5" x14ac:dyDescent="0.2">
      <c r="A242" s="155" t="s">
        <v>515</v>
      </c>
      <c r="B242" s="156" t="s">
        <v>823</v>
      </c>
      <c r="C242" s="157">
        <v>0</v>
      </c>
      <c r="D242" s="157">
        <v>0</v>
      </c>
      <c r="E242" s="157">
        <v>0</v>
      </c>
    </row>
    <row r="243" spans="1:5" x14ac:dyDescent="0.2">
      <c r="A243" s="155" t="s">
        <v>517</v>
      </c>
      <c r="B243" s="156" t="s">
        <v>824</v>
      </c>
      <c r="C243" s="157">
        <v>0</v>
      </c>
      <c r="D243" s="157">
        <v>0</v>
      </c>
      <c r="E243" s="157">
        <v>0</v>
      </c>
    </row>
    <row r="244" spans="1:5" ht="25.5" x14ac:dyDescent="0.2">
      <c r="A244" s="155" t="s">
        <v>519</v>
      </c>
      <c r="B244" s="156" t="s">
        <v>1404</v>
      </c>
      <c r="C244" s="157">
        <v>0</v>
      </c>
      <c r="D244" s="157">
        <v>0</v>
      </c>
      <c r="E244" s="157">
        <v>0</v>
      </c>
    </row>
    <row r="245" spans="1:5" ht="25.5" x14ac:dyDescent="0.2">
      <c r="A245" s="155" t="s">
        <v>521</v>
      </c>
      <c r="B245" s="156" t="s">
        <v>825</v>
      </c>
      <c r="C245" s="157">
        <v>0</v>
      </c>
      <c r="D245" s="157">
        <v>0</v>
      </c>
      <c r="E245" s="157">
        <v>0</v>
      </c>
    </row>
    <row r="246" spans="1:5" ht="25.5" x14ac:dyDescent="0.2">
      <c r="A246" s="155" t="s">
        <v>523</v>
      </c>
      <c r="B246" s="156" t="s">
        <v>1405</v>
      </c>
      <c r="C246" s="157">
        <v>0</v>
      </c>
      <c r="D246" s="157">
        <v>0</v>
      </c>
      <c r="E246" s="157">
        <v>0</v>
      </c>
    </row>
    <row r="247" spans="1:5" x14ac:dyDescent="0.2">
      <c r="A247" s="155" t="s">
        <v>525</v>
      </c>
      <c r="B247" s="156" t="s">
        <v>826</v>
      </c>
      <c r="C247" s="157">
        <v>0</v>
      </c>
      <c r="D247" s="157">
        <v>0</v>
      </c>
      <c r="E247" s="157">
        <v>0</v>
      </c>
    </row>
    <row r="248" spans="1:5" x14ac:dyDescent="0.2">
      <c r="A248" s="155" t="s">
        <v>527</v>
      </c>
      <c r="B248" s="156" t="s">
        <v>827</v>
      </c>
      <c r="C248" s="157">
        <v>0</v>
      </c>
      <c r="D248" s="157">
        <v>0</v>
      </c>
      <c r="E248" s="157">
        <v>0</v>
      </c>
    </row>
    <row r="249" spans="1:5" x14ac:dyDescent="0.2">
      <c r="A249" s="155" t="s">
        <v>528</v>
      </c>
      <c r="B249" s="156" t="s">
        <v>828</v>
      </c>
      <c r="C249" s="157">
        <v>0</v>
      </c>
      <c r="D249" s="157">
        <v>0</v>
      </c>
      <c r="E249" s="157">
        <v>0</v>
      </c>
    </row>
    <row r="250" spans="1:5" x14ac:dyDescent="0.2">
      <c r="A250" s="155" t="s">
        <v>530</v>
      </c>
      <c r="B250" s="156" t="s">
        <v>829</v>
      </c>
      <c r="C250" s="157">
        <v>0</v>
      </c>
      <c r="D250" s="157">
        <v>0</v>
      </c>
      <c r="E250" s="157">
        <v>0</v>
      </c>
    </row>
    <row r="251" spans="1:5" x14ac:dyDescent="0.2">
      <c r="A251" s="155" t="s">
        <v>532</v>
      </c>
      <c r="B251" s="156" t="s">
        <v>830</v>
      </c>
      <c r="C251" s="157">
        <v>0</v>
      </c>
      <c r="D251" s="157">
        <v>0</v>
      </c>
      <c r="E251" s="157">
        <v>0</v>
      </c>
    </row>
    <row r="252" spans="1:5" x14ac:dyDescent="0.2">
      <c r="A252" s="155" t="s">
        <v>534</v>
      </c>
      <c r="B252" s="156" t="s">
        <v>831</v>
      </c>
      <c r="C252" s="157">
        <v>0</v>
      </c>
      <c r="D252" s="157">
        <v>0</v>
      </c>
      <c r="E252" s="157">
        <v>0</v>
      </c>
    </row>
    <row r="253" spans="1:5" x14ac:dyDescent="0.2">
      <c r="A253" s="155" t="s">
        <v>536</v>
      </c>
      <c r="B253" s="156" t="s">
        <v>832</v>
      </c>
      <c r="C253" s="157">
        <v>0</v>
      </c>
      <c r="D253" s="157">
        <v>0</v>
      </c>
      <c r="E253" s="157">
        <v>0</v>
      </c>
    </row>
    <row r="254" spans="1:5" x14ac:dyDescent="0.2">
      <c r="A254" s="155" t="s">
        <v>538</v>
      </c>
      <c r="B254" s="156" t="s">
        <v>833</v>
      </c>
      <c r="C254" s="157">
        <v>0</v>
      </c>
      <c r="D254" s="157">
        <v>0</v>
      </c>
      <c r="E254" s="157">
        <v>0</v>
      </c>
    </row>
    <row r="255" spans="1:5" x14ac:dyDescent="0.2">
      <c r="A255" s="155" t="s">
        <v>540</v>
      </c>
      <c r="B255" s="156" t="s">
        <v>834</v>
      </c>
      <c r="C255" s="157">
        <v>0</v>
      </c>
      <c r="D255" s="157">
        <v>0</v>
      </c>
      <c r="E255" s="157">
        <v>0</v>
      </c>
    </row>
    <row r="256" spans="1:5" x14ac:dyDescent="0.2">
      <c r="A256" s="155" t="s">
        <v>542</v>
      </c>
      <c r="B256" s="156" t="s">
        <v>835</v>
      </c>
      <c r="C256" s="157">
        <v>0</v>
      </c>
      <c r="D256" s="157">
        <v>0</v>
      </c>
      <c r="E256" s="157">
        <v>0</v>
      </c>
    </row>
    <row r="257" spans="1:5" x14ac:dyDescent="0.2">
      <c r="A257" s="155" t="s">
        <v>544</v>
      </c>
      <c r="B257" s="156" t="s">
        <v>836</v>
      </c>
      <c r="C257" s="157">
        <v>0</v>
      </c>
      <c r="D257" s="157">
        <v>0</v>
      </c>
      <c r="E257" s="157">
        <v>0</v>
      </c>
    </row>
    <row r="258" spans="1:5" x14ac:dyDescent="0.2">
      <c r="A258" s="155" t="s">
        <v>546</v>
      </c>
      <c r="B258" s="156" t="s">
        <v>837</v>
      </c>
      <c r="C258" s="157">
        <v>0</v>
      </c>
      <c r="D258" s="157">
        <v>0</v>
      </c>
      <c r="E258" s="157">
        <v>0</v>
      </c>
    </row>
    <row r="259" spans="1:5" x14ac:dyDescent="0.2">
      <c r="A259" s="155" t="s">
        <v>548</v>
      </c>
      <c r="B259" s="156" t="s">
        <v>838</v>
      </c>
      <c r="C259" s="157">
        <v>0</v>
      </c>
      <c r="D259" s="157">
        <v>0</v>
      </c>
      <c r="E259" s="157">
        <v>0</v>
      </c>
    </row>
    <row r="260" spans="1:5" x14ac:dyDescent="0.2">
      <c r="A260" s="155" t="s">
        <v>550</v>
      </c>
      <c r="B260" s="156" t="s">
        <v>1406</v>
      </c>
      <c r="C260" s="157">
        <v>0</v>
      </c>
      <c r="D260" s="157">
        <v>0</v>
      </c>
      <c r="E260" s="157">
        <v>0</v>
      </c>
    </row>
    <row r="261" spans="1:5" x14ac:dyDescent="0.2">
      <c r="A261" s="155" t="s">
        <v>551</v>
      </c>
      <c r="B261" s="156" t="s">
        <v>839</v>
      </c>
      <c r="C261" s="157">
        <v>0</v>
      </c>
      <c r="D261" s="157">
        <v>0</v>
      </c>
      <c r="E261" s="157">
        <v>0</v>
      </c>
    </row>
    <row r="262" spans="1:5" x14ac:dyDescent="0.2">
      <c r="A262" s="155" t="s">
        <v>553</v>
      </c>
      <c r="B262" s="156" t="s">
        <v>840</v>
      </c>
      <c r="C262" s="157">
        <v>0</v>
      </c>
      <c r="D262" s="157">
        <v>0</v>
      </c>
      <c r="E262" s="157">
        <v>0</v>
      </c>
    </row>
    <row r="263" spans="1:5" x14ac:dyDescent="0.2">
      <c r="A263" s="155" t="s">
        <v>555</v>
      </c>
      <c r="B263" s="156" t="s">
        <v>841</v>
      </c>
      <c r="C263" s="157">
        <v>0</v>
      </c>
      <c r="D263" s="157">
        <v>0</v>
      </c>
      <c r="E263" s="157">
        <v>0</v>
      </c>
    </row>
    <row r="264" spans="1:5" x14ac:dyDescent="0.2">
      <c r="A264" s="155" t="s">
        <v>557</v>
      </c>
      <c r="B264" s="156" t="s">
        <v>842</v>
      </c>
      <c r="C264" s="157">
        <v>0</v>
      </c>
      <c r="D264" s="157">
        <v>0</v>
      </c>
      <c r="E264" s="157">
        <v>0</v>
      </c>
    </row>
    <row r="265" spans="1:5" x14ac:dyDescent="0.2">
      <c r="A265" s="155" t="s">
        <v>558</v>
      </c>
      <c r="B265" s="156" t="s">
        <v>843</v>
      </c>
      <c r="C265" s="157">
        <v>0</v>
      </c>
      <c r="D265" s="157">
        <v>0</v>
      </c>
      <c r="E265" s="157">
        <v>0</v>
      </c>
    </row>
    <row r="266" spans="1:5" x14ac:dyDescent="0.2">
      <c r="A266" s="155" t="s">
        <v>560</v>
      </c>
      <c r="B266" s="156" t="s">
        <v>844</v>
      </c>
      <c r="C266" s="157">
        <v>0</v>
      </c>
      <c r="D266" s="157">
        <v>0</v>
      </c>
      <c r="E266" s="157">
        <v>0</v>
      </c>
    </row>
    <row r="267" spans="1:5" x14ac:dyDescent="0.2">
      <c r="A267" s="155" t="s">
        <v>562</v>
      </c>
      <c r="B267" s="156" t="s">
        <v>845</v>
      </c>
      <c r="C267" s="157">
        <v>0</v>
      </c>
      <c r="D267" s="157">
        <v>0</v>
      </c>
      <c r="E267" s="157">
        <v>0</v>
      </c>
    </row>
    <row r="268" spans="1:5" x14ac:dyDescent="0.2">
      <c r="A268" s="155" t="s">
        <v>564</v>
      </c>
      <c r="B268" s="156" t="s">
        <v>846</v>
      </c>
      <c r="C268" s="157">
        <v>0</v>
      </c>
      <c r="D268" s="157">
        <v>0</v>
      </c>
      <c r="E268" s="157">
        <v>0</v>
      </c>
    </row>
    <row r="269" spans="1:5" x14ac:dyDescent="0.2">
      <c r="A269" s="155" t="s">
        <v>566</v>
      </c>
      <c r="B269" s="156" t="s">
        <v>847</v>
      </c>
      <c r="C269" s="157">
        <v>0</v>
      </c>
      <c r="D269" s="157">
        <v>0</v>
      </c>
      <c r="E269" s="157">
        <v>0</v>
      </c>
    </row>
    <row r="270" spans="1:5" x14ac:dyDescent="0.2">
      <c r="A270" s="155" t="s">
        <v>568</v>
      </c>
      <c r="B270" s="156" t="s">
        <v>848</v>
      </c>
      <c r="C270" s="157">
        <v>0</v>
      </c>
      <c r="D270" s="157">
        <v>0</v>
      </c>
      <c r="E270" s="157">
        <v>0</v>
      </c>
    </row>
    <row r="271" spans="1:5" x14ac:dyDescent="0.2">
      <c r="A271" s="139" t="s">
        <v>570</v>
      </c>
      <c r="B271" s="140" t="s">
        <v>1407</v>
      </c>
      <c r="C271" s="138">
        <v>0</v>
      </c>
      <c r="D271" s="138">
        <v>0</v>
      </c>
      <c r="E271" s="138">
        <v>0</v>
      </c>
    </row>
    <row r="272" spans="1:5" x14ac:dyDescent="0.2">
      <c r="A272" s="139" t="s">
        <v>572</v>
      </c>
      <c r="B272" s="140" t="s">
        <v>1408</v>
      </c>
      <c r="C272" s="138">
        <v>115112000</v>
      </c>
      <c r="D272" s="138">
        <v>114860989</v>
      </c>
      <c r="E272" s="138">
        <v>107141323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&amp;L3. sz.melléklet&amp;C&amp;"Arial,Félkövér"&amp;12NATÜ
2021.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E30" sqref="D30:E30"/>
    </sheetView>
  </sheetViews>
  <sheetFormatPr defaultRowHeight="12.75" x14ac:dyDescent="0.2"/>
  <cols>
    <col min="1" max="1" width="49.5703125" style="132" customWidth="1"/>
    <col min="2" max="2" width="15.7109375" style="132" customWidth="1"/>
    <col min="3" max="3" width="15.7109375" style="116" customWidth="1"/>
  </cols>
  <sheetData>
    <row r="1" spans="1:3" ht="13.5" thickBot="1" x14ac:dyDescent="0.25">
      <c r="A1" s="115"/>
      <c r="B1" s="115"/>
    </row>
    <row r="2" spans="1:3" ht="34.5" customHeight="1" thickBot="1" x14ac:dyDescent="0.25">
      <c r="A2" s="117" t="s">
        <v>89</v>
      </c>
      <c r="B2" s="118" t="s">
        <v>1349</v>
      </c>
      <c r="C2" s="119" t="s">
        <v>1350</v>
      </c>
    </row>
    <row r="3" spans="1:3" ht="13.5" thickBot="1" x14ac:dyDescent="0.25">
      <c r="A3" s="120"/>
      <c r="B3" s="121"/>
      <c r="C3" s="122"/>
    </row>
    <row r="4" spans="1:3" ht="13.5" thickBot="1" x14ac:dyDescent="0.25">
      <c r="A4" s="123" t="s">
        <v>90</v>
      </c>
      <c r="B4" s="124">
        <f>SUM(B3:B3)</f>
        <v>0</v>
      </c>
      <c r="C4" s="125">
        <f>SUM(C3:C3)</f>
        <v>0</v>
      </c>
    </row>
    <row r="5" spans="1:3" ht="13.5" thickBot="1" x14ac:dyDescent="0.25">
      <c r="A5" s="126"/>
      <c r="B5" s="127"/>
      <c r="C5" s="128"/>
    </row>
    <row r="6" spans="1:3" ht="13.5" thickBot="1" x14ac:dyDescent="0.25">
      <c r="A6" s="129" t="s">
        <v>91</v>
      </c>
      <c r="B6" s="130">
        <f>SUM(B5:B5)</f>
        <v>0</v>
      </c>
      <c r="C6" s="131">
        <f>SUM(C5:C5)</f>
        <v>0</v>
      </c>
    </row>
    <row r="7" spans="1:3" ht="13.5" thickBot="1" x14ac:dyDescent="0.25">
      <c r="B7" s="133"/>
      <c r="C7" s="134"/>
    </row>
    <row r="8" spans="1:3" ht="13.5" thickBot="1" x14ac:dyDescent="0.25">
      <c r="A8" s="135" t="s">
        <v>92</v>
      </c>
      <c r="B8" s="136">
        <f>+B4+B6</f>
        <v>0</v>
      </c>
      <c r="C8" s="137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&amp;L&amp;"Arial,Dőlt"
4. sz. melléklet&amp;C&amp;"Arial,Félkövér"NATÜ 2021. évi adósságállománya&amp;R
&amp;"Arial,Dőlt"adatok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activeCell="H13" sqref="H13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92"/>
  </cols>
  <sheetData>
    <row r="1" spans="1:3" s="110" customFormat="1" ht="20.100000000000001" customHeight="1" x14ac:dyDescent="0.2">
      <c r="A1" s="166" t="s">
        <v>85</v>
      </c>
      <c r="B1" s="167"/>
      <c r="C1" s="167"/>
    </row>
    <row r="2" spans="1:3" ht="15" x14ac:dyDescent="0.2">
      <c r="A2" s="109"/>
      <c r="B2" s="109" t="s">
        <v>2</v>
      </c>
      <c r="C2" s="109" t="s">
        <v>81</v>
      </c>
    </row>
    <row r="3" spans="1:3" ht="15" x14ac:dyDescent="0.2">
      <c r="A3" s="109"/>
      <c r="B3" s="109"/>
      <c r="C3" s="109"/>
    </row>
    <row r="4" spans="1:3" x14ac:dyDescent="0.2">
      <c r="A4" s="155" t="s">
        <v>93</v>
      </c>
      <c r="B4" s="156" t="s">
        <v>849</v>
      </c>
      <c r="C4" s="157">
        <v>6690396</v>
      </c>
    </row>
    <row r="5" spans="1:3" x14ac:dyDescent="0.2">
      <c r="A5" s="155" t="s">
        <v>95</v>
      </c>
      <c r="B5" s="156" t="s">
        <v>850</v>
      </c>
      <c r="C5" s="157">
        <v>107141323</v>
      </c>
    </row>
    <row r="6" spans="1:3" x14ac:dyDescent="0.2">
      <c r="A6" s="139" t="s">
        <v>97</v>
      </c>
      <c r="B6" s="140" t="s">
        <v>851</v>
      </c>
      <c r="C6" s="138">
        <v>-100450927</v>
      </c>
    </row>
    <row r="7" spans="1:3" x14ac:dyDescent="0.2">
      <c r="A7" s="155" t="s">
        <v>98</v>
      </c>
      <c r="B7" s="156" t="s">
        <v>852</v>
      </c>
      <c r="C7" s="157">
        <v>101350979</v>
      </c>
    </row>
    <row r="8" spans="1:3" x14ac:dyDescent="0.2">
      <c r="A8" s="155" t="s">
        <v>100</v>
      </c>
      <c r="B8" s="156" t="s">
        <v>853</v>
      </c>
      <c r="C8" s="157">
        <v>0</v>
      </c>
    </row>
    <row r="9" spans="1:3" x14ac:dyDescent="0.2">
      <c r="A9" s="139" t="s">
        <v>102</v>
      </c>
      <c r="B9" s="140" t="s">
        <v>854</v>
      </c>
      <c r="C9" s="138">
        <v>101350979</v>
      </c>
    </row>
    <row r="10" spans="1:3" x14ac:dyDescent="0.2">
      <c r="A10" s="139" t="s">
        <v>104</v>
      </c>
      <c r="B10" s="140" t="s">
        <v>855</v>
      </c>
      <c r="C10" s="138">
        <v>900052</v>
      </c>
    </row>
    <row r="11" spans="1:3" x14ac:dyDescent="0.2">
      <c r="A11" s="155" t="s">
        <v>105</v>
      </c>
      <c r="B11" s="156" t="s">
        <v>856</v>
      </c>
      <c r="C11" s="157">
        <v>0</v>
      </c>
    </row>
    <row r="12" spans="1:3" x14ac:dyDescent="0.2">
      <c r="A12" s="155" t="s">
        <v>107</v>
      </c>
      <c r="B12" s="156" t="s">
        <v>857</v>
      </c>
      <c r="C12" s="157">
        <v>0</v>
      </c>
    </row>
    <row r="13" spans="1:3" x14ac:dyDescent="0.2">
      <c r="A13" s="139" t="s">
        <v>109</v>
      </c>
      <c r="B13" s="140" t="s">
        <v>858</v>
      </c>
      <c r="C13" s="138">
        <v>0</v>
      </c>
    </row>
    <row r="14" spans="1:3" x14ac:dyDescent="0.2">
      <c r="A14" s="155" t="s">
        <v>110</v>
      </c>
      <c r="B14" s="156" t="s">
        <v>859</v>
      </c>
      <c r="C14" s="157">
        <v>0</v>
      </c>
    </row>
    <row r="15" spans="1:3" x14ac:dyDescent="0.2">
      <c r="A15" s="155" t="s">
        <v>112</v>
      </c>
      <c r="B15" s="156" t="s">
        <v>860</v>
      </c>
      <c r="C15" s="157">
        <v>0</v>
      </c>
    </row>
    <row r="16" spans="1:3" x14ac:dyDescent="0.2">
      <c r="A16" s="139" t="s">
        <v>114</v>
      </c>
      <c r="B16" s="140" t="s">
        <v>861</v>
      </c>
      <c r="C16" s="138">
        <v>0</v>
      </c>
    </row>
    <row r="17" spans="1:3" x14ac:dyDescent="0.2">
      <c r="A17" s="139" t="s">
        <v>115</v>
      </c>
      <c r="B17" s="140" t="s">
        <v>862</v>
      </c>
      <c r="C17" s="138">
        <v>0</v>
      </c>
    </row>
    <row r="18" spans="1:3" x14ac:dyDescent="0.2">
      <c r="A18" s="139" t="s">
        <v>117</v>
      </c>
      <c r="B18" s="140" t="s">
        <v>863</v>
      </c>
      <c r="C18" s="138">
        <v>900052</v>
      </c>
    </row>
    <row r="19" spans="1:3" x14ac:dyDescent="0.2">
      <c r="A19" s="139" t="s">
        <v>119</v>
      </c>
      <c r="B19" s="140" t="s">
        <v>864</v>
      </c>
      <c r="C19" s="138">
        <v>0</v>
      </c>
    </row>
    <row r="20" spans="1:3" x14ac:dyDescent="0.2">
      <c r="A20" s="139" t="s">
        <v>121</v>
      </c>
      <c r="B20" s="140" t="s">
        <v>865</v>
      </c>
      <c r="C20" s="138">
        <v>900052</v>
      </c>
    </row>
    <row r="21" spans="1:3" x14ac:dyDescent="0.2">
      <c r="A21" s="139" t="s">
        <v>123</v>
      </c>
      <c r="B21" s="140" t="s">
        <v>866</v>
      </c>
      <c r="C21" s="138">
        <v>0</v>
      </c>
    </row>
    <row r="22" spans="1:3" x14ac:dyDescent="0.2">
      <c r="A22" s="139" t="s">
        <v>125</v>
      </c>
      <c r="B22" s="140" t="s">
        <v>867</v>
      </c>
      <c r="C22" s="138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5.sz.melléklet&amp;C&amp;"Arial,Félkövér"NATÜ
2021.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zoomScaleNormal="100" workbookViewId="0">
      <selection activeCell="E42" sqref="E42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92"/>
  </cols>
  <sheetData>
    <row r="1" spans="1:4" s="110" customFormat="1" ht="20.100000000000001" customHeight="1" x14ac:dyDescent="0.2">
      <c r="A1" s="166" t="s">
        <v>84</v>
      </c>
      <c r="B1" s="167"/>
      <c r="C1" s="167"/>
      <c r="D1" s="167"/>
    </row>
    <row r="2" spans="1:4" ht="15" x14ac:dyDescent="0.2">
      <c r="A2" s="109"/>
      <c r="B2" s="109" t="s">
        <v>2</v>
      </c>
      <c r="C2" s="109" t="s">
        <v>82</v>
      </c>
      <c r="D2" s="109" t="s">
        <v>83</v>
      </c>
    </row>
    <row r="3" spans="1:4" ht="15" x14ac:dyDescent="0.2">
      <c r="A3" s="109"/>
      <c r="B3" s="154"/>
      <c r="C3" s="109"/>
      <c r="D3" s="109"/>
    </row>
    <row r="4" spans="1:4" x14ac:dyDescent="0.2">
      <c r="A4" s="155" t="s">
        <v>93</v>
      </c>
      <c r="B4" s="156" t="s">
        <v>868</v>
      </c>
      <c r="C4" s="157">
        <v>0</v>
      </c>
      <c r="D4" s="157">
        <v>0</v>
      </c>
    </row>
    <row r="5" spans="1:4" x14ac:dyDescent="0.2">
      <c r="A5" s="155" t="s">
        <v>95</v>
      </c>
      <c r="B5" s="156" t="s">
        <v>869</v>
      </c>
      <c r="C5" s="157">
        <v>0</v>
      </c>
      <c r="D5" s="157">
        <v>0</v>
      </c>
    </row>
    <row r="6" spans="1:4" x14ac:dyDescent="0.2">
      <c r="A6" s="155" t="s">
        <v>97</v>
      </c>
      <c r="B6" s="156" t="s">
        <v>870</v>
      </c>
      <c r="C6" s="157">
        <v>0</v>
      </c>
      <c r="D6" s="157">
        <v>0</v>
      </c>
    </row>
    <row r="7" spans="1:4" x14ac:dyDescent="0.2">
      <c r="A7" s="139" t="s">
        <v>98</v>
      </c>
      <c r="B7" s="140" t="s">
        <v>871</v>
      </c>
      <c r="C7" s="138">
        <v>0</v>
      </c>
      <c r="D7" s="138">
        <v>0</v>
      </c>
    </row>
    <row r="8" spans="1:4" x14ac:dyDescent="0.2">
      <c r="A8" s="155" t="s">
        <v>100</v>
      </c>
      <c r="B8" s="156" t="s">
        <v>872</v>
      </c>
      <c r="C8" s="157">
        <v>0</v>
      </c>
      <c r="D8" s="157">
        <v>0</v>
      </c>
    </row>
    <row r="9" spans="1:4" x14ac:dyDescent="0.2">
      <c r="A9" s="155" t="s">
        <v>102</v>
      </c>
      <c r="B9" s="156" t="s">
        <v>873</v>
      </c>
      <c r="C9" s="157">
        <v>6160435</v>
      </c>
      <c r="D9" s="157">
        <v>6194955</v>
      </c>
    </row>
    <row r="10" spans="1:4" x14ac:dyDescent="0.2">
      <c r="A10" s="155" t="s">
        <v>104</v>
      </c>
      <c r="B10" s="156" t="s">
        <v>874</v>
      </c>
      <c r="C10" s="157">
        <v>0</v>
      </c>
      <c r="D10" s="157">
        <v>0</v>
      </c>
    </row>
    <row r="11" spans="1:4" x14ac:dyDescent="0.2">
      <c r="A11" s="155" t="s">
        <v>105</v>
      </c>
      <c r="B11" s="156" t="s">
        <v>875</v>
      </c>
      <c r="C11" s="157">
        <v>0</v>
      </c>
      <c r="D11" s="157">
        <v>0</v>
      </c>
    </row>
    <row r="12" spans="1:4" x14ac:dyDescent="0.2">
      <c r="A12" s="155" t="s">
        <v>107</v>
      </c>
      <c r="B12" s="156" t="s">
        <v>876</v>
      </c>
      <c r="C12" s="157">
        <v>0</v>
      </c>
      <c r="D12" s="157">
        <v>0</v>
      </c>
    </row>
    <row r="13" spans="1:4" x14ac:dyDescent="0.2">
      <c r="A13" s="139" t="s">
        <v>109</v>
      </c>
      <c r="B13" s="140" t="s">
        <v>877</v>
      </c>
      <c r="C13" s="138">
        <v>6160435</v>
      </c>
      <c r="D13" s="138">
        <v>6194955</v>
      </c>
    </row>
    <row r="14" spans="1:4" x14ac:dyDescent="0.2">
      <c r="A14" s="155" t="s">
        <v>110</v>
      </c>
      <c r="B14" s="156" t="s">
        <v>1409</v>
      </c>
      <c r="C14" s="157">
        <v>0</v>
      </c>
      <c r="D14" s="157">
        <v>0</v>
      </c>
    </row>
    <row r="15" spans="1:4" x14ac:dyDescent="0.2">
      <c r="A15" s="155" t="s">
        <v>112</v>
      </c>
      <c r="B15" s="156" t="s">
        <v>878</v>
      </c>
      <c r="C15" s="157">
        <v>0</v>
      </c>
      <c r="D15" s="157">
        <v>0</v>
      </c>
    </row>
    <row r="16" spans="1:4" x14ac:dyDescent="0.2">
      <c r="A16" s="155" t="s">
        <v>114</v>
      </c>
      <c r="B16" s="156" t="s">
        <v>879</v>
      </c>
      <c r="C16" s="157">
        <v>0</v>
      </c>
      <c r="D16" s="157">
        <v>0</v>
      </c>
    </row>
    <row r="17" spans="1:4" x14ac:dyDescent="0.2">
      <c r="A17" s="155" t="s">
        <v>115</v>
      </c>
      <c r="B17" s="156" t="s">
        <v>880</v>
      </c>
      <c r="C17" s="157">
        <v>0</v>
      </c>
      <c r="D17" s="157">
        <v>0</v>
      </c>
    </row>
    <row r="18" spans="1:4" x14ac:dyDescent="0.2">
      <c r="A18" s="155" t="s">
        <v>117</v>
      </c>
      <c r="B18" s="156" t="s">
        <v>881</v>
      </c>
      <c r="C18" s="157">
        <v>0</v>
      </c>
      <c r="D18" s="157">
        <v>0</v>
      </c>
    </row>
    <row r="19" spans="1:4" x14ac:dyDescent="0.2">
      <c r="A19" s="155" t="s">
        <v>119</v>
      </c>
      <c r="B19" s="156" t="s">
        <v>1410</v>
      </c>
      <c r="C19" s="157">
        <v>0</v>
      </c>
      <c r="D19" s="157">
        <v>0</v>
      </c>
    </row>
    <row r="20" spans="1:4" x14ac:dyDescent="0.2">
      <c r="A20" s="155" t="s">
        <v>121</v>
      </c>
      <c r="B20" s="156" t="s">
        <v>1411</v>
      </c>
      <c r="C20" s="157">
        <v>0</v>
      </c>
      <c r="D20" s="157">
        <v>0</v>
      </c>
    </row>
    <row r="21" spans="1:4" x14ac:dyDescent="0.2">
      <c r="A21" s="155" t="s">
        <v>123</v>
      </c>
      <c r="B21" s="156" t="s">
        <v>882</v>
      </c>
      <c r="C21" s="157">
        <v>0</v>
      </c>
      <c r="D21" s="157">
        <v>0</v>
      </c>
    </row>
    <row r="22" spans="1:4" x14ac:dyDescent="0.2">
      <c r="A22" s="155" t="s">
        <v>125</v>
      </c>
      <c r="B22" s="156" t="s">
        <v>883</v>
      </c>
      <c r="C22" s="157">
        <v>0</v>
      </c>
      <c r="D22" s="157">
        <v>0</v>
      </c>
    </row>
    <row r="23" spans="1:4" x14ac:dyDescent="0.2">
      <c r="A23" s="155" t="s">
        <v>127</v>
      </c>
      <c r="B23" s="156" t="s">
        <v>884</v>
      </c>
      <c r="C23" s="157">
        <v>0</v>
      </c>
      <c r="D23" s="157">
        <v>0</v>
      </c>
    </row>
    <row r="24" spans="1:4" x14ac:dyDescent="0.2">
      <c r="A24" s="155" t="s">
        <v>129</v>
      </c>
      <c r="B24" s="156" t="s">
        <v>885</v>
      </c>
      <c r="C24" s="157">
        <v>0</v>
      </c>
      <c r="D24" s="157">
        <v>0</v>
      </c>
    </row>
    <row r="25" spans="1:4" x14ac:dyDescent="0.2">
      <c r="A25" s="139" t="s">
        <v>130</v>
      </c>
      <c r="B25" s="140" t="s">
        <v>886</v>
      </c>
      <c r="C25" s="138">
        <v>0</v>
      </c>
      <c r="D25" s="138">
        <v>0</v>
      </c>
    </row>
    <row r="26" spans="1:4" x14ac:dyDescent="0.2">
      <c r="A26" s="155" t="s">
        <v>132</v>
      </c>
      <c r="B26" s="156" t="s">
        <v>887</v>
      </c>
      <c r="C26" s="157">
        <v>0</v>
      </c>
      <c r="D26" s="157">
        <v>0</v>
      </c>
    </row>
    <row r="27" spans="1:4" x14ac:dyDescent="0.2">
      <c r="A27" s="155" t="s">
        <v>134</v>
      </c>
      <c r="B27" s="156" t="s">
        <v>888</v>
      </c>
      <c r="C27" s="157">
        <v>0</v>
      </c>
      <c r="D27" s="157">
        <v>0</v>
      </c>
    </row>
    <row r="28" spans="1:4" x14ac:dyDescent="0.2">
      <c r="A28" s="155" t="s">
        <v>135</v>
      </c>
      <c r="B28" s="156" t="s">
        <v>889</v>
      </c>
      <c r="C28" s="157">
        <v>0</v>
      </c>
      <c r="D28" s="157">
        <v>0</v>
      </c>
    </row>
    <row r="29" spans="1:4" x14ac:dyDescent="0.2">
      <c r="A29" s="155" t="s">
        <v>137</v>
      </c>
      <c r="B29" s="156" t="s">
        <v>890</v>
      </c>
      <c r="C29" s="157">
        <v>0</v>
      </c>
      <c r="D29" s="157">
        <v>0</v>
      </c>
    </row>
    <row r="30" spans="1:4" x14ac:dyDescent="0.2">
      <c r="A30" s="155" t="s">
        <v>139</v>
      </c>
      <c r="B30" s="156" t="s">
        <v>891</v>
      </c>
      <c r="C30" s="157">
        <v>0</v>
      </c>
      <c r="D30" s="157">
        <v>0</v>
      </c>
    </row>
    <row r="31" spans="1:4" x14ac:dyDescent="0.2">
      <c r="A31" s="139" t="s">
        <v>141</v>
      </c>
      <c r="B31" s="140" t="s">
        <v>892</v>
      </c>
      <c r="C31" s="138">
        <v>0</v>
      </c>
      <c r="D31" s="138">
        <v>0</v>
      </c>
    </row>
    <row r="32" spans="1:4" x14ac:dyDescent="0.2">
      <c r="A32" s="139" t="s">
        <v>143</v>
      </c>
      <c r="B32" s="140" t="s">
        <v>893</v>
      </c>
      <c r="C32" s="138">
        <v>6160435</v>
      </c>
      <c r="D32" s="138">
        <v>6194955</v>
      </c>
    </row>
    <row r="33" spans="1:4" x14ac:dyDescent="0.2">
      <c r="A33" s="155" t="s">
        <v>145</v>
      </c>
      <c r="B33" s="156" t="s">
        <v>894</v>
      </c>
      <c r="C33" s="157">
        <v>0</v>
      </c>
      <c r="D33" s="157">
        <v>0</v>
      </c>
    </row>
    <row r="34" spans="1:4" x14ac:dyDescent="0.2">
      <c r="A34" s="155" t="s">
        <v>147</v>
      </c>
      <c r="B34" s="156" t="s">
        <v>895</v>
      </c>
      <c r="C34" s="157">
        <v>0</v>
      </c>
      <c r="D34" s="157">
        <v>0</v>
      </c>
    </row>
    <row r="35" spans="1:4" x14ac:dyDescent="0.2">
      <c r="A35" s="155" t="s">
        <v>149</v>
      </c>
      <c r="B35" s="156" t="s">
        <v>896</v>
      </c>
      <c r="C35" s="157">
        <v>0</v>
      </c>
      <c r="D35" s="157">
        <v>0</v>
      </c>
    </row>
    <row r="36" spans="1:4" x14ac:dyDescent="0.2">
      <c r="A36" s="155" t="s">
        <v>150</v>
      </c>
      <c r="B36" s="156" t="s">
        <v>897</v>
      </c>
      <c r="C36" s="157">
        <v>0</v>
      </c>
      <c r="D36" s="157">
        <v>0</v>
      </c>
    </row>
    <row r="37" spans="1:4" x14ac:dyDescent="0.2">
      <c r="A37" s="155" t="s">
        <v>152</v>
      </c>
      <c r="B37" s="156" t="s">
        <v>898</v>
      </c>
      <c r="C37" s="157">
        <v>0</v>
      </c>
      <c r="D37" s="157">
        <v>0</v>
      </c>
    </row>
    <row r="38" spans="1:4" x14ac:dyDescent="0.2">
      <c r="A38" s="139" t="s">
        <v>154</v>
      </c>
      <c r="B38" s="140" t="s">
        <v>899</v>
      </c>
      <c r="C38" s="138">
        <v>0</v>
      </c>
      <c r="D38" s="138">
        <v>0</v>
      </c>
    </row>
    <row r="39" spans="1:4" x14ac:dyDescent="0.2">
      <c r="A39" s="155" t="s">
        <v>155</v>
      </c>
      <c r="B39" s="156" t="s">
        <v>1412</v>
      </c>
      <c r="C39" s="157">
        <v>0</v>
      </c>
      <c r="D39" s="157">
        <v>0</v>
      </c>
    </row>
    <row r="40" spans="1:4" x14ac:dyDescent="0.2">
      <c r="A40" s="155" t="s">
        <v>157</v>
      </c>
      <c r="B40" s="156" t="s">
        <v>1413</v>
      </c>
      <c r="C40" s="157">
        <v>0</v>
      </c>
      <c r="D40" s="157">
        <v>0</v>
      </c>
    </row>
    <row r="41" spans="1:4" x14ac:dyDescent="0.2">
      <c r="A41" s="155" t="s">
        <v>159</v>
      </c>
      <c r="B41" s="156" t="s">
        <v>1414</v>
      </c>
      <c r="C41" s="157">
        <v>0</v>
      </c>
      <c r="D41" s="157">
        <v>0</v>
      </c>
    </row>
    <row r="42" spans="1:4" x14ac:dyDescent="0.2">
      <c r="A42" s="155" t="s">
        <v>161</v>
      </c>
      <c r="B42" s="156" t="s">
        <v>900</v>
      </c>
      <c r="C42" s="157">
        <v>0</v>
      </c>
      <c r="D42" s="157">
        <v>0</v>
      </c>
    </row>
    <row r="43" spans="1:4" x14ac:dyDescent="0.2">
      <c r="A43" s="155" t="s">
        <v>163</v>
      </c>
      <c r="B43" s="156" t="s">
        <v>901</v>
      </c>
      <c r="C43" s="157">
        <v>0</v>
      </c>
      <c r="D43" s="157">
        <v>0</v>
      </c>
    </row>
    <row r="44" spans="1:4" x14ac:dyDescent="0.2">
      <c r="A44" s="155" t="s">
        <v>165</v>
      </c>
      <c r="B44" s="156" t="s">
        <v>902</v>
      </c>
      <c r="C44" s="157">
        <v>0</v>
      </c>
      <c r="D44" s="157">
        <v>0</v>
      </c>
    </row>
    <row r="45" spans="1:4" x14ac:dyDescent="0.2">
      <c r="A45" s="155" t="s">
        <v>167</v>
      </c>
      <c r="B45" s="156" t="s">
        <v>903</v>
      </c>
      <c r="C45" s="157">
        <v>0</v>
      </c>
      <c r="D45" s="157">
        <v>0</v>
      </c>
    </row>
    <row r="46" spans="1:4" x14ac:dyDescent="0.2">
      <c r="A46" s="155" t="s">
        <v>169</v>
      </c>
      <c r="B46" s="156" t="s">
        <v>904</v>
      </c>
      <c r="C46" s="157">
        <v>0</v>
      </c>
      <c r="D46" s="157">
        <v>0</v>
      </c>
    </row>
    <row r="47" spans="1:4" x14ac:dyDescent="0.2">
      <c r="A47" s="155" t="s">
        <v>170</v>
      </c>
      <c r="B47" s="156" t="s">
        <v>905</v>
      </c>
      <c r="C47" s="157">
        <v>0</v>
      </c>
      <c r="D47" s="157">
        <v>0</v>
      </c>
    </row>
    <row r="48" spans="1:4" x14ac:dyDescent="0.2">
      <c r="A48" s="139" t="s">
        <v>172</v>
      </c>
      <c r="B48" s="140" t="s">
        <v>906</v>
      </c>
      <c r="C48" s="138">
        <v>0</v>
      </c>
      <c r="D48" s="138">
        <v>0</v>
      </c>
    </row>
    <row r="49" spans="1:4" x14ac:dyDescent="0.2">
      <c r="A49" s="139" t="s">
        <v>174</v>
      </c>
      <c r="B49" s="140" t="s">
        <v>907</v>
      </c>
      <c r="C49" s="138">
        <v>0</v>
      </c>
      <c r="D49" s="138">
        <v>0</v>
      </c>
    </row>
    <row r="50" spans="1:4" x14ac:dyDescent="0.2">
      <c r="A50" s="155" t="s">
        <v>175</v>
      </c>
      <c r="B50" s="156" t="s">
        <v>908</v>
      </c>
      <c r="C50" s="157">
        <v>0</v>
      </c>
      <c r="D50" s="157">
        <v>0</v>
      </c>
    </row>
    <row r="51" spans="1:4" x14ac:dyDescent="0.2">
      <c r="A51" s="155" t="s">
        <v>177</v>
      </c>
      <c r="B51" s="156" t="s">
        <v>909</v>
      </c>
      <c r="C51" s="157">
        <v>0</v>
      </c>
      <c r="D51" s="157">
        <v>0</v>
      </c>
    </row>
    <row r="52" spans="1:4" x14ac:dyDescent="0.2">
      <c r="A52" s="139" t="s">
        <v>179</v>
      </c>
      <c r="B52" s="140" t="s">
        <v>910</v>
      </c>
      <c r="C52" s="138">
        <v>0</v>
      </c>
      <c r="D52" s="138">
        <v>0</v>
      </c>
    </row>
    <row r="53" spans="1:4" x14ac:dyDescent="0.2">
      <c r="A53" s="155" t="s">
        <v>180</v>
      </c>
      <c r="B53" s="156" t="s">
        <v>911</v>
      </c>
      <c r="C53" s="157">
        <v>66775</v>
      </c>
      <c r="D53" s="157">
        <v>189535</v>
      </c>
    </row>
    <row r="54" spans="1:4" x14ac:dyDescent="0.2">
      <c r="A54" s="155" t="s">
        <v>182</v>
      </c>
      <c r="B54" s="156" t="s">
        <v>912</v>
      </c>
      <c r="C54" s="157">
        <v>0</v>
      </c>
      <c r="D54" s="157">
        <v>0</v>
      </c>
    </row>
    <row r="55" spans="1:4" x14ac:dyDescent="0.2">
      <c r="A55" s="155" t="s">
        <v>184</v>
      </c>
      <c r="B55" s="156" t="s">
        <v>913</v>
      </c>
      <c r="C55" s="157">
        <v>0</v>
      </c>
      <c r="D55" s="157">
        <v>0</v>
      </c>
    </row>
    <row r="56" spans="1:4" x14ac:dyDescent="0.2">
      <c r="A56" s="139" t="s">
        <v>186</v>
      </c>
      <c r="B56" s="140" t="s">
        <v>914</v>
      </c>
      <c r="C56" s="138">
        <v>66775</v>
      </c>
      <c r="D56" s="138">
        <v>189535</v>
      </c>
    </row>
    <row r="57" spans="1:4" x14ac:dyDescent="0.2">
      <c r="A57" s="155" t="s">
        <v>188</v>
      </c>
      <c r="B57" s="156" t="s">
        <v>915</v>
      </c>
      <c r="C57" s="157">
        <v>182214</v>
      </c>
      <c r="D57" s="157">
        <v>954052</v>
      </c>
    </row>
    <row r="58" spans="1:4" x14ac:dyDescent="0.2">
      <c r="A58" s="155" t="s">
        <v>190</v>
      </c>
      <c r="B58" s="156" t="s">
        <v>916</v>
      </c>
      <c r="C58" s="157">
        <v>0</v>
      </c>
      <c r="D58" s="157">
        <v>0</v>
      </c>
    </row>
    <row r="59" spans="1:4" x14ac:dyDescent="0.2">
      <c r="A59" s="139" t="s">
        <v>192</v>
      </c>
      <c r="B59" s="140" t="s">
        <v>917</v>
      </c>
      <c r="C59" s="138">
        <v>182214</v>
      </c>
      <c r="D59" s="138">
        <v>954052</v>
      </c>
    </row>
    <row r="60" spans="1:4" x14ac:dyDescent="0.2">
      <c r="A60" s="155" t="s">
        <v>194</v>
      </c>
      <c r="B60" s="156" t="s">
        <v>918</v>
      </c>
      <c r="C60" s="157">
        <v>0</v>
      </c>
      <c r="D60" s="157">
        <v>0</v>
      </c>
    </row>
    <row r="61" spans="1:4" x14ac:dyDescent="0.2">
      <c r="A61" s="155" t="s">
        <v>195</v>
      </c>
      <c r="B61" s="156" t="s">
        <v>919</v>
      </c>
      <c r="C61" s="157">
        <v>0</v>
      </c>
      <c r="D61" s="157">
        <v>0</v>
      </c>
    </row>
    <row r="62" spans="1:4" x14ac:dyDescent="0.2">
      <c r="A62" s="139" t="s">
        <v>197</v>
      </c>
      <c r="B62" s="140" t="s">
        <v>920</v>
      </c>
      <c r="C62" s="138">
        <v>0</v>
      </c>
      <c r="D62" s="138">
        <v>0</v>
      </c>
    </row>
    <row r="63" spans="1:4" x14ac:dyDescent="0.2">
      <c r="A63" s="139" t="s">
        <v>199</v>
      </c>
      <c r="B63" s="140" t="s">
        <v>921</v>
      </c>
      <c r="C63" s="138">
        <v>248989</v>
      </c>
      <c r="D63" s="138">
        <v>1143587</v>
      </c>
    </row>
    <row r="64" spans="1:4" ht="25.5" x14ac:dyDescent="0.2">
      <c r="A64" s="155" t="s">
        <v>200</v>
      </c>
      <c r="B64" s="156" t="s">
        <v>922</v>
      </c>
      <c r="C64" s="157">
        <v>0</v>
      </c>
      <c r="D64" s="157">
        <v>0</v>
      </c>
    </row>
    <row r="65" spans="1:4" ht="25.5" x14ac:dyDescent="0.2">
      <c r="A65" s="155" t="s">
        <v>202</v>
      </c>
      <c r="B65" s="156" t="s">
        <v>923</v>
      </c>
      <c r="C65" s="157">
        <v>0</v>
      </c>
      <c r="D65" s="157">
        <v>0</v>
      </c>
    </row>
    <row r="66" spans="1:4" ht="25.5" x14ac:dyDescent="0.2">
      <c r="A66" s="155" t="s">
        <v>204</v>
      </c>
      <c r="B66" s="156" t="s">
        <v>924</v>
      </c>
      <c r="C66" s="157">
        <v>0</v>
      </c>
      <c r="D66" s="157">
        <v>0</v>
      </c>
    </row>
    <row r="67" spans="1:4" ht="25.5" x14ac:dyDescent="0.2">
      <c r="A67" s="155" t="s">
        <v>206</v>
      </c>
      <c r="B67" s="156" t="s">
        <v>925</v>
      </c>
      <c r="C67" s="157">
        <v>0</v>
      </c>
      <c r="D67" s="157">
        <v>0</v>
      </c>
    </row>
    <row r="68" spans="1:4" x14ac:dyDescent="0.2">
      <c r="A68" s="155" t="s">
        <v>208</v>
      </c>
      <c r="B68" s="156" t="s">
        <v>926</v>
      </c>
      <c r="C68" s="157">
        <v>0</v>
      </c>
      <c r="D68" s="157">
        <v>0</v>
      </c>
    </row>
    <row r="69" spans="1:4" x14ac:dyDescent="0.2">
      <c r="A69" s="155" t="s">
        <v>210</v>
      </c>
      <c r="B69" s="156" t="s">
        <v>927</v>
      </c>
      <c r="C69" s="157">
        <v>0</v>
      </c>
      <c r="D69" s="157">
        <v>0</v>
      </c>
    </row>
    <row r="70" spans="1:4" ht="25.5" x14ac:dyDescent="0.2">
      <c r="A70" s="155" t="s">
        <v>212</v>
      </c>
      <c r="B70" s="156" t="s">
        <v>928</v>
      </c>
      <c r="C70" s="157">
        <v>0</v>
      </c>
      <c r="D70" s="157">
        <v>0</v>
      </c>
    </row>
    <row r="71" spans="1:4" ht="25.5" x14ac:dyDescent="0.2">
      <c r="A71" s="155" t="s">
        <v>214</v>
      </c>
      <c r="B71" s="156" t="s">
        <v>929</v>
      </c>
      <c r="C71" s="157">
        <v>0</v>
      </c>
      <c r="D71" s="157">
        <v>0</v>
      </c>
    </row>
    <row r="72" spans="1:4" x14ac:dyDescent="0.2">
      <c r="A72" s="155" t="s">
        <v>215</v>
      </c>
      <c r="B72" s="156" t="s">
        <v>930</v>
      </c>
      <c r="C72" s="157">
        <v>0</v>
      </c>
      <c r="D72" s="157">
        <v>0</v>
      </c>
    </row>
    <row r="73" spans="1:4" x14ac:dyDescent="0.2">
      <c r="A73" s="155" t="s">
        <v>217</v>
      </c>
      <c r="B73" s="156" t="s">
        <v>931</v>
      </c>
      <c r="C73" s="157">
        <v>0</v>
      </c>
      <c r="D73" s="157">
        <v>0</v>
      </c>
    </row>
    <row r="74" spans="1:4" x14ac:dyDescent="0.2">
      <c r="A74" s="155" t="s">
        <v>219</v>
      </c>
      <c r="B74" s="156" t="s">
        <v>932</v>
      </c>
      <c r="C74" s="157">
        <v>0</v>
      </c>
      <c r="D74" s="157">
        <v>0</v>
      </c>
    </row>
    <row r="75" spans="1:4" x14ac:dyDescent="0.2">
      <c r="A75" s="155" t="s">
        <v>220</v>
      </c>
      <c r="B75" s="156" t="s">
        <v>933</v>
      </c>
      <c r="C75" s="157">
        <v>21500</v>
      </c>
      <c r="D75" s="157">
        <v>21500</v>
      </c>
    </row>
    <row r="76" spans="1:4" ht="25.5" x14ac:dyDescent="0.2">
      <c r="A76" s="155" t="s">
        <v>222</v>
      </c>
      <c r="B76" s="156" t="s">
        <v>934</v>
      </c>
      <c r="C76" s="157">
        <v>16929</v>
      </c>
      <c r="D76" s="157">
        <v>16929</v>
      </c>
    </row>
    <row r="77" spans="1:4" x14ac:dyDescent="0.2">
      <c r="A77" s="155" t="s">
        <v>224</v>
      </c>
      <c r="B77" s="156" t="s">
        <v>935</v>
      </c>
      <c r="C77" s="157">
        <v>0</v>
      </c>
      <c r="D77" s="157">
        <v>0</v>
      </c>
    </row>
    <row r="78" spans="1:4" x14ac:dyDescent="0.2">
      <c r="A78" s="155" t="s">
        <v>226</v>
      </c>
      <c r="B78" s="156" t="s">
        <v>936</v>
      </c>
      <c r="C78" s="157">
        <v>0</v>
      </c>
      <c r="D78" s="157">
        <v>0</v>
      </c>
    </row>
    <row r="79" spans="1:4" x14ac:dyDescent="0.2">
      <c r="A79" s="155" t="s">
        <v>228</v>
      </c>
      <c r="B79" s="156" t="s">
        <v>937</v>
      </c>
      <c r="C79" s="157">
        <v>4571</v>
      </c>
      <c r="D79" s="157">
        <v>4571</v>
      </c>
    </row>
    <row r="80" spans="1:4" ht="25.5" x14ac:dyDescent="0.2">
      <c r="A80" s="155" t="s">
        <v>230</v>
      </c>
      <c r="B80" s="156" t="s">
        <v>938</v>
      </c>
      <c r="C80" s="157">
        <v>0</v>
      </c>
      <c r="D80" s="157">
        <v>0</v>
      </c>
    </row>
    <row r="81" spans="1:4" ht="25.5" x14ac:dyDescent="0.2">
      <c r="A81" s="155" t="s">
        <v>232</v>
      </c>
      <c r="B81" s="156" t="s">
        <v>939</v>
      </c>
      <c r="C81" s="157">
        <v>0</v>
      </c>
      <c r="D81" s="157">
        <v>0</v>
      </c>
    </row>
    <row r="82" spans="1:4" ht="25.5" x14ac:dyDescent="0.2">
      <c r="A82" s="155" t="s">
        <v>234</v>
      </c>
      <c r="B82" s="156" t="s">
        <v>940</v>
      </c>
      <c r="C82" s="157">
        <v>0</v>
      </c>
      <c r="D82" s="157">
        <v>0</v>
      </c>
    </row>
    <row r="83" spans="1:4" x14ac:dyDescent="0.2">
      <c r="A83" s="155" t="s">
        <v>235</v>
      </c>
      <c r="B83" s="156" t="s">
        <v>941</v>
      </c>
      <c r="C83" s="157">
        <v>0</v>
      </c>
      <c r="D83" s="157">
        <v>0</v>
      </c>
    </row>
    <row r="84" spans="1:4" x14ac:dyDescent="0.2">
      <c r="A84" s="155" t="s">
        <v>236</v>
      </c>
      <c r="B84" s="156" t="s">
        <v>942</v>
      </c>
      <c r="C84" s="157">
        <v>0</v>
      </c>
      <c r="D84" s="157">
        <v>0</v>
      </c>
    </row>
    <row r="85" spans="1:4" x14ac:dyDescent="0.2">
      <c r="A85" s="155" t="s">
        <v>238</v>
      </c>
      <c r="B85" s="156" t="s">
        <v>943</v>
      </c>
      <c r="C85" s="157">
        <v>0</v>
      </c>
      <c r="D85" s="157">
        <v>0</v>
      </c>
    </row>
    <row r="86" spans="1:4" x14ac:dyDescent="0.2">
      <c r="A86" s="155" t="s">
        <v>239</v>
      </c>
      <c r="B86" s="156" t="s">
        <v>944</v>
      </c>
      <c r="C86" s="157">
        <v>0</v>
      </c>
      <c r="D86" s="157">
        <v>0</v>
      </c>
    </row>
    <row r="87" spans="1:4" x14ac:dyDescent="0.2">
      <c r="A87" s="155" t="s">
        <v>241</v>
      </c>
      <c r="B87" s="156" t="s">
        <v>945</v>
      </c>
      <c r="C87" s="157">
        <v>0</v>
      </c>
      <c r="D87" s="157">
        <v>0</v>
      </c>
    </row>
    <row r="88" spans="1:4" x14ac:dyDescent="0.2">
      <c r="A88" s="155" t="s">
        <v>242</v>
      </c>
      <c r="B88" s="156" t="s">
        <v>946</v>
      </c>
      <c r="C88" s="157">
        <v>0</v>
      </c>
      <c r="D88" s="157">
        <v>0</v>
      </c>
    </row>
    <row r="89" spans="1:4" x14ac:dyDescent="0.2">
      <c r="A89" s="155" t="s">
        <v>244</v>
      </c>
      <c r="B89" s="156" t="s">
        <v>947</v>
      </c>
      <c r="C89" s="157">
        <v>0</v>
      </c>
      <c r="D89" s="157">
        <v>0</v>
      </c>
    </row>
    <row r="90" spans="1:4" ht="25.5" x14ac:dyDescent="0.2">
      <c r="A90" s="155" t="s">
        <v>246</v>
      </c>
      <c r="B90" s="156" t="s">
        <v>948</v>
      </c>
      <c r="C90" s="157">
        <v>0</v>
      </c>
      <c r="D90" s="157">
        <v>0</v>
      </c>
    </row>
    <row r="91" spans="1:4" ht="25.5" x14ac:dyDescent="0.2">
      <c r="A91" s="155" t="s">
        <v>247</v>
      </c>
      <c r="B91" s="156" t="s">
        <v>949</v>
      </c>
      <c r="C91" s="157">
        <v>0</v>
      </c>
      <c r="D91" s="157">
        <v>0</v>
      </c>
    </row>
    <row r="92" spans="1:4" ht="25.5" x14ac:dyDescent="0.2">
      <c r="A92" s="155" t="s">
        <v>248</v>
      </c>
      <c r="B92" s="156" t="s">
        <v>950</v>
      </c>
      <c r="C92" s="157">
        <v>0</v>
      </c>
      <c r="D92" s="157">
        <v>0</v>
      </c>
    </row>
    <row r="93" spans="1:4" ht="25.5" x14ac:dyDescent="0.2">
      <c r="A93" s="155" t="s">
        <v>250</v>
      </c>
      <c r="B93" s="156" t="s">
        <v>951</v>
      </c>
      <c r="C93" s="157">
        <v>0</v>
      </c>
      <c r="D93" s="157">
        <v>0</v>
      </c>
    </row>
    <row r="94" spans="1:4" ht="25.5" x14ac:dyDescent="0.2">
      <c r="A94" s="155" t="s">
        <v>252</v>
      </c>
      <c r="B94" s="156" t="s">
        <v>952</v>
      </c>
      <c r="C94" s="157">
        <v>0</v>
      </c>
      <c r="D94" s="157">
        <v>0</v>
      </c>
    </row>
    <row r="95" spans="1:4" ht="25.5" x14ac:dyDescent="0.2">
      <c r="A95" s="155" t="s">
        <v>254</v>
      </c>
      <c r="B95" s="156" t="s">
        <v>953</v>
      </c>
      <c r="C95" s="157">
        <v>0</v>
      </c>
      <c r="D95" s="157">
        <v>0</v>
      </c>
    </row>
    <row r="96" spans="1:4" ht="25.5" x14ac:dyDescent="0.2">
      <c r="A96" s="155" t="s">
        <v>256</v>
      </c>
      <c r="B96" s="156" t="s">
        <v>954</v>
      </c>
      <c r="C96" s="157">
        <v>0</v>
      </c>
      <c r="D96" s="157">
        <v>0</v>
      </c>
    </row>
    <row r="97" spans="1:4" ht="25.5" x14ac:dyDescent="0.2">
      <c r="A97" s="155" t="s">
        <v>257</v>
      </c>
      <c r="B97" s="156" t="s">
        <v>955</v>
      </c>
      <c r="C97" s="157">
        <v>0</v>
      </c>
      <c r="D97" s="157">
        <v>0</v>
      </c>
    </row>
    <row r="98" spans="1:4" ht="25.5" x14ac:dyDescent="0.2">
      <c r="A98" s="155" t="s">
        <v>258</v>
      </c>
      <c r="B98" s="156" t="s">
        <v>956</v>
      </c>
      <c r="C98" s="157">
        <v>0</v>
      </c>
      <c r="D98" s="157">
        <v>0</v>
      </c>
    </row>
    <row r="99" spans="1:4" ht="25.5" x14ac:dyDescent="0.2">
      <c r="A99" s="155" t="s">
        <v>260</v>
      </c>
      <c r="B99" s="156" t="s">
        <v>957</v>
      </c>
      <c r="C99" s="157">
        <v>0</v>
      </c>
      <c r="D99" s="157">
        <v>0</v>
      </c>
    </row>
    <row r="100" spans="1:4" ht="25.5" x14ac:dyDescent="0.2">
      <c r="A100" s="155" t="s">
        <v>262</v>
      </c>
      <c r="B100" s="156" t="s">
        <v>958</v>
      </c>
      <c r="C100" s="157">
        <v>0</v>
      </c>
      <c r="D100" s="157">
        <v>0</v>
      </c>
    </row>
    <row r="101" spans="1:4" ht="25.5" x14ac:dyDescent="0.2">
      <c r="A101" s="155" t="s">
        <v>264</v>
      </c>
      <c r="B101" s="156" t="s">
        <v>959</v>
      </c>
      <c r="C101" s="157">
        <v>0</v>
      </c>
      <c r="D101" s="157">
        <v>0</v>
      </c>
    </row>
    <row r="102" spans="1:4" ht="25.5" x14ac:dyDescent="0.2">
      <c r="A102" s="155" t="s">
        <v>266</v>
      </c>
      <c r="B102" s="156" t="s">
        <v>960</v>
      </c>
      <c r="C102" s="157">
        <v>0</v>
      </c>
      <c r="D102" s="157">
        <v>0</v>
      </c>
    </row>
    <row r="103" spans="1:4" ht="25.5" x14ac:dyDescent="0.2">
      <c r="A103" s="155" t="s">
        <v>268</v>
      </c>
      <c r="B103" s="156" t="s">
        <v>961</v>
      </c>
      <c r="C103" s="157">
        <v>0</v>
      </c>
      <c r="D103" s="157">
        <v>0</v>
      </c>
    </row>
    <row r="104" spans="1:4" ht="25.5" x14ac:dyDescent="0.2">
      <c r="A104" s="155" t="s">
        <v>270</v>
      </c>
      <c r="B104" s="156" t="s">
        <v>962</v>
      </c>
      <c r="C104" s="157">
        <v>0</v>
      </c>
      <c r="D104" s="157">
        <v>0</v>
      </c>
    </row>
    <row r="105" spans="1:4" ht="25.5" x14ac:dyDescent="0.2">
      <c r="A105" s="155" t="s">
        <v>272</v>
      </c>
      <c r="B105" s="156" t="s">
        <v>963</v>
      </c>
      <c r="C105" s="157">
        <v>0</v>
      </c>
      <c r="D105" s="157">
        <v>0</v>
      </c>
    </row>
    <row r="106" spans="1:4" ht="25.5" x14ac:dyDescent="0.2">
      <c r="A106" s="155" t="s">
        <v>274</v>
      </c>
      <c r="B106" s="156" t="s">
        <v>964</v>
      </c>
      <c r="C106" s="157">
        <v>0</v>
      </c>
      <c r="D106" s="157">
        <v>0</v>
      </c>
    </row>
    <row r="107" spans="1:4" x14ac:dyDescent="0.2">
      <c r="A107" s="139" t="s">
        <v>276</v>
      </c>
      <c r="B107" s="140" t="s">
        <v>965</v>
      </c>
      <c r="C107" s="138">
        <v>21500</v>
      </c>
      <c r="D107" s="138">
        <v>21500</v>
      </c>
    </row>
    <row r="108" spans="1:4" ht="25.5" x14ac:dyDescent="0.2">
      <c r="A108" s="155" t="s">
        <v>277</v>
      </c>
      <c r="B108" s="156" t="s">
        <v>966</v>
      </c>
      <c r="C108" s="157">
        <v>0</v>
      </c>
      <c r="D108" s="157">
        <v>0</v>
      </c>
    </row>
    <row r="109" spans="1:4" ht="25.5" x14ac:dyDescent="0.2">
      <c r="A109" s="155" t="s">
        <v>279</v>
      </c>
      <c r="B109" s="156" t="s">
        <v>967</v>
      </c>
      <c r="C109" s="157">
        <v>0</v>
      </c>
      <c r="D109" s="157">
        <v>0</v>
      </c>
    </row>
    <row r="110" spans="1:4" ht="25.5" x14ac:dyDescent="0.2">
      <c r="A110" s="155" t="s">
        <v>281</v>
      </c>
      <c r="B110" s="156" t="s">
        <v>968</v>
      </c>
      <c r="C110" s="157">
        <v>0</v>
      </c>
      <c r="D110" s="157">
        <v>0</v>
      </c>
    </row>
    <row r="111" spans="1:4" ht="25.5" x14ac:dyDescent="0.2">
      <c r="A111" s="155" t="s">
        <v>283</v>
      </c>
      <c r="B111" s="156" t="s">
        <v>969</v>
      </c>
      <c r="C111" s="157">
        <v>0</v>
      </c>
      <c r="D111" s="157">
        <v>0</v>
      </c>
    </row>
    <row r="112" spans="1:4" ht="25.5" x14ac:dyDescent="0.2">
      <c r="A112" s="155" t="s">
        <v>285</v>
      </c>
      <c r="B112" s="156" t="s">
        <v>970</v>
      </c>
      <c r="C112" s="157">
        <v>0</v>
      </c>
      <c r="D112" s="157">
        <v>0</v>
      </c>
    </row>
    <row r="113" spans="1:4" x14ac:dyDescent="0.2">
      <c r="A113" s="155" t="s">
        <v>286</v>
      </c>
      <c r="B113" s="156" t="s">
        <v>971</v>
      </c>
      <c r="C113" s="157">
        <v>0</v>
      </c>
      <c r="D113" s="157">
        <v>0</v>
      </c>
    </row>
    <row r="114" spans="1:4" ht="25.5" x14ac:dyDescent="0.2">
      <c r="A114" s="155" t="s">
        <v>288</v>
      </c>
      <c r="B114" s="156" t="s">
        <v>972</v>
      </c>
      <c r="C114" s="157">
        <v>0</v>
      </c>
      <c r="D114" s="157">
        <v>0</v>
      </c>
    </row>
    <row r="115" spans="1:4" ht="25.5" x14ac:dyDescent="0.2">
      <c r="A115" s="155" t="s">
        <v>290</v>
      </c>
      <c r="B115" s="156" t="s">
        <v>973</v>
      </c>
      <c r="C115" s="157">
        <v>0</v>
      </c>
      <c r="D115" s="157">
        <v>0</v>
      </c>
    </row>
    <row r="116" spans="1:4" x14ac:dyDescent="0.2">
      <c r="A116" s="155" t="s">
        <v>292</v>
      </c>
      <c r="B116" s="156" t="s">
        <v>974</v>
      </c>
      <c r="C116" s="157">
        <v>0</v>
      </c>
      <c r="D116" s="157">
        <v>0</v>
      </c>
    </row>
    <row r="117" spans="1:4" ht="25.5" x14ac:dyDescent="0.2">
      <c r="A117" s="155" t="s">
        <v>294</v>
      </c>
      <c r="B117" s="156" t="s">
        <v>975</v>
      </c>
      <c r="C117" s="157">
        <v>0</v>
      </c>
      <c r="D117" s="157">
        <v>0</v>
      </c>
    </row>
    <row r="118" spans="1:4" x14ac:dyDescent="0.2">
      <c r="A118" s="155" t="s">
        <v>296</v>
      </c>
      <c r="B118" s="156" t="s">
        <v>976</v>
      </c>
      <c r="C118" s="157">
        <v>0</v>
      </c>
      <c r="D118" s="157">
        <v>0</v>
      </c>
    </row>
    <row r="119" spans="1:4" ht="25.5" x14ac:dyDescent="0.2">
      <c r="A119" s="155" t="s">
        <v>298</v>
      </c>
      <c r="B119" s="156" t="s">
        <v>977</v>
      </c>
      <c r="C119" s="157">
        <v>0</v>
      </c>
      <c r="D119" s="157">
        <v>0</v>
      </c>
    </row>
    <row r="120" spans="1:4" ht="25.5" x14ac:dyDescent="0.2">
      <c r="A120" s="155" t="s">
        <v>299</v>
      </c>
      <c r="B120" s="156" t="s">
        <v>978</v>
      </c>
      <c r="C120" s="157">
        <v>0</v>
      </c>
      <c r="D120" s="157">
        <v>0</v>
      </c>
    </row>
    <row r="121" spans="1:4" x14ac:dyDescent="0.2">
      <c r="A121" s="155" t="s">
        <v>301</v>
      </c>
      <c r="B121" s="156" t="s">
        <v>979</v>
      </c>
      <c r="C121" s="157">
        <v>0</v>
      </c>
      <c r="D121" s="157">
        <v>0</v>
      </c>
    </row>
    <row r="122" spans="1:4" x14ac:dyDescent="0.2">
      <c r="A122" s="155" t="s">
        <v>303</v>
      </c>
      <c r="B122" s="156" t="s">
        <v>980</v>
      </c>
      <c r="C122" s="157">
        <v>0</v>
      </c>
      <c r="D122" s="157">
        <v>0</v>
      </c>
    </row>
    <row r="123" spans="1:4" ht="25.5" x14ac:dyDescent="0.2">
      <c r="A123" s="155" t="s">
        <v>305</v>
      </c>
      <c r="B123" s="156" t="s">
        <v>981</v>
      </c>
      <c r="C123" s="157">
        <v>0</v>
      </c>
      <c r="D123" s="157">
        <v>0</v>
      </c>
    </row>
    <row r="124" spans="1:4" ht="25.5" x14ac:dyDescent="0.2">
      <c r="A124" s="155" t="s">
        <v>307</v>
      </c>
      <c r="B124" s="156" t="s">
        <v>982</v>
      </c>
      <c r="C124" s="157">
        <v>0</v>
      </c>
      <c r="D124" s="157">
        <v>0</v>
      </c>
    </row>
    <row r="125" spans="1:4" ht="25.5" x14ac:dyDescent="0.2">
      <c r="A125" s="155" t="s">
        <v>309</v>
      </c>
      <c r="B125" s="156" t="s">
        <v>983</v>
      </c>
      <c r="C125" s="157">
        <v>0</v>
      </c>
      <c r="D125" s="157">
        <v>0</v>
      </c>
    </row>
    <row r="126" spans="1:4" ht="25.5" x14ac:dyDescent="0.2">
      <c r="A126" s="155" t="s">
        <v>311</v>
      </c>
      <c r="B126" s="156" t="s">
        <v>984</v>
      </c>
      <c r="C126" s="157">
        <v>0</v>
      </c>
      <c r="D126" s="157">
        <v>0</v>
      </c>
    </row>
    <row r="127" spans="1:4" ht="25.5" x14ac:dyDescent="0.2">
      <c r="A127" s="155" t="s">
        <v>313</v>
      </c>
      <c r="B127" s="156" t="s">
        <v>985</v>
      </c>
      <c r="C127" s="157">
        <v>0</v>
      </c>
      <c r="D127" s="157">
        <v>0</v>
      </c>
    </row>
    <row r="128" spans="1:4" x14ac:dyDescent="0.2">
      <c r="A128" s="155" t="s">
        <v>315</v>
      </c>
      <c r="B128" s="156" t="s">
        <v>986</v>
      </c>
      <c r="C128" s="157">
        <v>0</v>
      </c>
      <c r="D128" s="157">
        <v>0</v>
      </c>
    </row>
    <row r="129" spans="1:4" ht="25.5" x14ac:dyDescent="0.2">
      <c r="A129" s="155" t="s">
        <v>317</v>
      </c>
      <c r="B129" s="156" t="s">
        <v>987</v>
      </c>
      <c r="C129" s="157">
        <v>0</v>
      </c>
      <c r="D129" s="157">
        <v>0</v>
      </c>
    </row>
    <row r="130" spans="1:4" ht="25.5" x14ac:dyDescent="0.2">
      <c r="A130" s="155" t="s">
        <v>318</v>
      </c>
      <c r="B130" s="156" t="s">
        <v>988</v>
      </c>
      <c r="C130" s="157">
        <v>0</v>
      </c>
      <c r="D130" s="157">
        <v>0</v>
      </c>
    </row>
    <row r="131" spans="1:4" x14ac:dyDescent="0.2">
      <c r="A131" s="155" t="s">
        <v>320</v>
      </c>
      <c r="B131" s="156" t="s">
        <v>989</v>
      </c>
      <c r="C131" s="157">
        <v>0</v>
      </c>
      <c r="D131" s="157">
        <v>0</v>
      </c>
    </row>
    <row r="132" spans="1:4" ht="25.5" x14ac:dyDescent="0.2">
      <c r="A132" s="155" t="s">
        <v>322</v>
      </c>
      <c r="B132" s="156" t="s">
        <v>990</v>
      </c>
      <c r="C132" s="157">
        <v>0</v>
      </c>
      <c r="D132" s="157">
        <v>0</v>
      </c>
    </row>
    <row r="133" spans="1:4" x14ac:dyDescent="0.2">
      <c r="A133" s="155" t="s">
        <v>324</v>
      </c>
      <c r="B133" s="156" t="s">
        <v>991</v>
      </c>
      <c r="C133" s="157">
        <v>0</v>
      </c>
      <c r="D133" s="157">
        <v>0</v>
      </c>
    </row>
    <row r="134" spans="1:4" ht="25.5" x14ac:dyDescent="0.2">
      <c r="A134" s="155" t="s">
        <v>326</v>
      </c>
      <c r="B134" s="156" t="s">
        <v>992</v>
      </c>
      <c r="C134" s="157">
        <v>0</v>
      </c>
      <c r="D134" s="157">
        <v>0</v>
      </c>
    </row>
    <row r="135" spans="1:4" ht="25.5" x14ac:dyDescent="0.2">
      <c r="A135" s="155" t="s">
        <v>328</v>
      </c>
      <c r="B135" s="156" t="s">
        <v>993</v>
      </c>
      <c r="C135" s="157">
        <v>0</v>
      </c>
      <c r="D135" s="157">
        <v>0</v>
      </c>
    </row>
    <row r="136" spans="1:4" ht="25.5" x14ac:dyDescent="0.2">
      <c r="A136" s="155" t="s">
        <v>330</v>
      </c>
      <c r="B136" s="156" t="s">
        <v>994</v>
      </c>
      <c r="C136" s="157">
        <v>0</v>
      </c>
      <c r="D136" s="157">
        <v>0</v>
      </c>
    </row>
    <row r="137" spans="1:4" ht="38.25" x14ac:dyDescent="0.2">
      <c r="A137" s="155" t="s">
        <v>331</v>
      </c>
      <c r="B137" s="156" t="s">
        <v>995</v>
      </c>
      <c r="C137" s="157">
        <v>0</v>
      </c>
      <c r="D137" s="157">
        <v>0</v>
      </c>
    </row>
    <row r="138" spans="1:4" ht="25.5" x14ac:dyDescent="0.2">
      <c r="A138" s="155" t="s">
        <v>333</v>
      </c>
      <c r="B138" s="156" t="s">
        <v>996</v>
      </c>
      <c r="C138" s="157">
        <v>0</v>
      </c>
      <c r="D138" s="157">
        <v>0</v>
      </c>
    </row>
    <row r="139" spans="1:4" ht="25.5" x14ac:dyDescent="0.2">
      <c r="A139" s="155" t="s">
        <v>335</v>
      </c>
      <c r="B139" s="156" t="s">
        <v>997</v>
      </c>
      <c r="C139" s="157">
        <v>0</v>
      </c>
      <c r="D139" s="157">
        <v>0</v>
      </c>
    </row>
    <row r="140" spans="1:4" ht="25.5" x14ac:dyDescent="0.2">
      <c r="A140" s="155" t="s">
        <v>337</v>
      </c>
      <c r="B140" s="156" t="s">
        <v>998</v>
      </c>
      <c r="C140" s="157">
        <v>0</v>
      </c>
      <c r="D140" s="157">
        <v>0</v>
      </c>
    </row>
    <row r="141" spans="1:4" ht="38.25" x14ac:dyDescent="0.2">
      <c r="A141" s="155" t="s">
        <v>339</v>
      </c>
      <c r="B141" s="156" t="s">
        <v>999</v>
      </c>
      <c r="C141" s="157">
        <v>0</v>
      </c>
      <c r="D141" s="157">
        <v>0</v>
      </c>
    </row>
    <row r="142" spans="1:4" ht="25.5" x14ac:dyDescent="0.2">
      <c r="A142" s="155" t="s">
        <v>341</v>
      </c>
      <c r="B142" s="156" t="s">
        <v>1000</v>
      </c>
      <c r="C142" s="157">
        <v>0</v>
      </c>
      <c r="D142" s="157">
        <v>0</v>
      </c>
    </row>
    <row r="143" spans="1:4" ht="25.5" x14ac:dyDescent="0.2">
      <c r="A143" s="155" t="s">
        <v>342</v>
      </c>
      <c r="B143" s="156" t="s">
        <v>1001</v>
      </c>
      <c r="C143" s="157">
        <v>0</v>
      </c>
      <c r="D143" s="157">
        <v>0</v>
      </c>
    </row>
    <row r="144" spans="1:4" ht="25.5" x14ac:dyDescent="0.2">
      <c r="A144" s="155" t="s">
        <v>344</v>
      </c>
      <c r="B144" s="156" t="s">
        <v>1002</v>
      </c>
      <c r="C144" s="157">
        <v>0</v>
      </c>
      <c r="D144" s="157">
        <v>0</v>
      </c>
    </row>
    <row r="145" spans="1:4" ht="25.5" x14ac:dyDescent="0.2">
      <c r="A145" s="155" t="s">
        <v>346</v>
      </c>
      <c r="B145" s="156" t="s">
        <v>1003</v>
      </c>
      <c r="C145" s="157">
        <v>0</v>
      </c>
      <c r="D145" s="157">
        <v>0</v>
      </c>
    </row>
    <row r="146" spans="1:4" ht="25.5" x14ac:dyDescent="0.2">
      <c r="A146" s="155" t="s">
        <v>348</v>
      </c>
      <c r="B146" s="156" t="s">
        <v>1004</v>
      </c>
      <c r="C146" s="157">
        <v>0</v>
      </c>
      <c r="D146" s="157">
        <v>0</v>
      </c>
    </row>
    <row r="147" spans="1:4" ht="25.5" x14ac:dyDescent="0.2">
      <c r="A147" s="155" t="s">
        <v>350</v>
      </c>
      <c r="B147" s="156" t="s">
        <v>1005</v>
      </c>
      <c r="C147" s="157">
        <v>0</v>
      </c>
      <c r="D147" s="157">
        <v>0</v>
      </c>
    </row>
    <row r="148" spans="1:4" x14ac:dyDescent="0.2">
      <c r="A148" s="139" t="s">
        <v>351</v>
      </c>
      <c r="B148" s="140" t="s">
        <v>1006</v>
      </c>
      <c r="C148" s="138">
        <v>0</v>
      </c>
      <c r="D148" s="138">
        <v>0</v>
      </c>
    </row>
    <row r="149" spans="1:4" x14ac:dyDescent="0.2">
      <c r="A149" s="155" t="s">
        <v>353</v>
      </c>
      <c r="B149" s="156" t="s">
        <v>1007</v>
      </c>
      <c r="C149" s="157">
        <v>0</v>
      </c>
      <c r="D149" s="157">
        <v>0</v>
      </c>
    </row>
    <row r="150" spans="1:4" x14ac:dyDescent="0.2">
      <c r="A150" s="155" t="s">
        <v>355</v>
      </c>
      <c r="B150" s="156" t="s">
        <v>1008</v>
      </c>
      <c r="C150" s="157">
        <v>0</v>
      </c>
      <c r="D150" s="157">
        <v>0</v>
      </c>
    </row>
    <row r="151" spans="1:4" x14ac:dyDescent="0.2">
      <c r="A151" s="155" t="s">
        <v>357</v>
      </c>
      <c r="B151" s="156" t="s">
        <v>1009</v>
      </c>
      <c r="C151" s="157">
        <v>0</v>
      </c>
      <c r="D151" s="157">
        <v>0</v>
      </c>
    </row>
    <row r="152" spans="1:4" x14ac:dyDescent="0.2">
      <c r="A152" s="155" t="s">
        <v>359</v>
      </c>
      <c r="B152" s="156" t="s">
        <v>1010</v>
      </c>
      <c r="C152" s="157">
        <v>0</v>
      </c>
      <c r="D152" s="157">
        <v>0</v>
      </c>
    </row>
    <row r="153" spans="1:4" x14ac:dyDescent="0.2">
      <c r="A153" s="155" t="s">
        <v>360</v>
      </c>
      <c r="B153" s="156" t="s">
        <v>1011</v>
      </c>
      <c r="C153" s="157">
        <v>0</v>
      </c>
      <c r="D153" s="157">
        <v>0</v>
      </c>
    </row>
    <row r="154" spans="1:4" x14ac:dyDescent="0.2">
      <c r="A154" s="155" t="s">
        <v>361</v>
      </c>
      <c r="B154" s="156" t="s">
        <v>1012</v>
      </c>
      <c r="C154" s="157">
        <v>0</v>
      </c>
      <c r="D154" s="157">
        <v>0</v>
      </c>
    </row>
    <row r="155" spans="1:4" x14ac:dyDescent="0.2">
      <c r="A155" s="155" t="s">
        <v>363</v>
      </c>
      <c r="B155" s="156" t="s">
        <v>1013</v>
      </c>
      <c r="C155" s="157">
        <v>0</v>
      </c>
      <c r="D155" s="157">
        <v>0</v>
      </c>
    </row>
    <row r="156" spans="1:4" x14ac:dyDescent="0.2">
      <c r="A156" s="155" t="s">
        <v>365</v>
      </c>
      <c r="B156" s="156" t="s">
        <v>1014</v>
      </c>
      <c r="C156" s="157">
        <v>0</v>
      </c>
      <c r="D156" s="157">
        <v>0</v>
      </c>
    </row>
    <row r="157" spans="1:4" x14ac:dyDescent="0.2">
      <c r="A157" s="155" t="s">
        <v>367</v>
      </c>
      <c r="B157" s="156" t="s">
        <v>1015</v>
      </c>
      <c r="C157" s="157">
        <v>0</v>
      </c>
      <c r="D157" s="157">
        <v>0</v>
      </c>
    </row>
    <row r="158" spans="1:4" x14ac:dyDescent="0.2">
      <c r="A158" s="155" t="s">
        <v>369</v>
      </c>
      <c r="B158" s="156" t="s">
        <v>1016</v>
      </c>
      <c r="C158" s="157">
        <v>0</v>
      </c>
      <c r="D158" s="157">
        <v>0</v>
      </c>
    </row>
    <row r="159" spans="1:4" x14ac:dyDescent="0.2">
      <c r="A159" s="155" t="s">
        <v>371</v>
      </c>
      <c r="B159" s="156" t="s">
        <v>1017</v>
      </c>
      <c r="C159" s="157">
        <v>0</v>
      </c>
      <c r="D159" s="157">
        <v>0</v>
      </c>
    </row>
    <row r="160" spans="1:4" ht="25.5" x14ac:dyDescent="0.2">
      <c r="A160" s="155" t="s">
        <v>373</v>
      </c>
      <c r="B160" s="156" t="s">
        <v>1018</v>
      </c>
      <c r="C160" s="157">
        <v>0</v>
      </c>
      <c r="D160" s="157">
        <v>0</v>
      </c>
    </row>
    <row r="161" spans="1:4" ht="25.5" x14ac:dyDescent="0.2">
      <c r="A161" s="155" t="s">
        <v>375</v>
      </c>
      <c r="B161" s="156" t="s">
        <v>1019</v>
      </c>
      <c r="C161" s="157">
        <v>0</v>
      </c>
      <c r="D161" s="157">
        <v>0</v>
      </c>
    </row>
    <row r="162" spans="1:4" x14ac:dyDescent="0.2">
      <c r="A162" s="155" t="s">
        <v>377</v>
      </c>
      <c r="B162" s="156" t="s">
        <v>1020</v>
      </c>
      <c r="C162" s="157">
        <v>0</v>
      </c>
      <c r="D162" s="157">
        <v>0</v>
      </c>
    </row>
    <row r="163" spans="1:4" x14ac:dyDescent="0.2">
      <c r="A163" s="155" t="s">
        <v>379</v>
      </c>
      <c r="B163" s="156" t="s">
        <v>1021</v>
      </c>
      <c r="C163" s="157">
        <v>0</v>
      </c>
      <c r="D163" s="157">
        <v>0</v>
      </c>
    </row>
    <row r="164" spans="1:4" x14ac:dyDescent="0.2">
      <c r="A164" s="139" t="s">
        <v>381</v>
      </c>
      <c r="B164" s="140" t="s">
        <v>1022</v>
      </c>
      <c r="C164" s="138">
        <v>0</v>
      </c>
      <c r="D164" s="138">
        <v>0</v>
      </c>
    </row>
    <row r="165" spans="1:4" x14ac:dyDescent="0.2">
      <c r="A165" s="139" t="s">
        <v>383</v>
      </c>
      <c r="B165" s="140" t="s">
        <v>1023</v>
      </c>
      <c r="C165" s="138">
        <v>21500</v>
      </c>
      <c r="D165" s="138">
        <v>21500</v>
      </c>
    </row>
    <row r="166" spans="1:4" x14ac:dyDescent="0.2">
      <c r="A166" s="155" t="s">
        <v>385</v>
      </c>
      <c r="B166" s="156" t="s">
        <v>1024</v>
      </c>
      <c r="C166" s="157">
        <v>0</v>
      </c>
      <c r="D166" s="157">
        <v>0</v>
      </c>
    </row>
    <row r="167" spans="1:4" x14ac:dyDescent="0.2">
      <c r="A167" s="155" t="s">
        <v>387</v>
      </c>
      <c r="B167" s="156" t="s">
        <v>1025</v>
      </c>
      <c r="C167" s="157">
        <v>734322</v>
      </c>
      <c r="D167" s="157">
        <v>1286382</v>
      </c>
    </row>
    <row r="168" spans="1:4" x14ac:dyDescent="0.2">
      <c r="A168" s="155" t="s">
        <v>389</v>
      </c>
      <c r="B168" s="156" t="s">
        <v>1026</v>
      </c>
      <c r="C168" s="157">
        <v>0</v>
      </c>
      <c r="D168" s="157">
        <v>0</v>
      </c>
    </row>
    <row r="169" spans="1:4" x14ac:dyDescent="0.2">
      <c r="A169" s="155" t="s">
        <v>391</v>
      </c>
      <c r="B169" s="156" t="s">
        <v>1027</v>
      </c>
      <c r="C169" s="157">
        <v>0</v>
      </c>
      <c r="D169" s="157">
        <v>0</v>
      </c>
    </row>
    <row r="170" spans="1:4" x14ac:dyDescent="0.2">
      <c r="A170" s="139" t="s">
        <v>393</v>
      </c>
      <c r="B170" s="140" t="s">
        <v>1028</v>
      </c>
      <c r="C170" s="138">
        <v>734322</v>
      </c>
      <c r="D170" s="138">
        <v>1286382</v>
      </c>
    </row>
    <row r="171" spans="1:4" x14ac:dyDescent="0.2">
      <c r="A171" s="155" t="s">
        <v>394</v>
      </c>
      <c r="B171" s="156" t="s">
        <v>1029</v>
      </c>
      <c r="C171" s="157">
        <v>0</v>
      </c>
      <c r="D171" s="157">
        <v>0</v>
      </c>
    </row>
    <row r="172" spans="1:4" x14ac:dyDescent="0.2">
      <c r="A172" s="155" t="s">
        <v>395</v>
      </c>
      <c r="B172" s="156" t="s">
        <v>1030</v>
      </c>
      <c r="C172" s="157">
        <v>-1254224</v>
      </c>
      <c r="D172" s="157">
        <v>-1392041</v>
      </c>
    </row>
    <row r="173" spans="1:4" x14ac:dyDescent="0.2">
      <c r="A173" s="139" t="s">
        <v>396</v>
      </c>
      <c r="B173" s="140" t="s">
        <v>1031</v>
      </c>
      <c r="C173" s="138">
        <v>-1254224</v>
      </c>
      <c r="D173" s="138">
        <v>-1392041</v>
      </c>
    </row>
    <row r="174" spans="1:4" x14ac:dyDescent="0.2">
      <c r="A174" s="155" t="s">
        <v>398</v>
      </c>
      <c r="B174" s="156" t="s">
        <v>1032</v>
      </c>
      <c r="C174" s="157">
        <v>0</v>
      </c>
      <c r="D174" s="157">
        <v>0</v>
      </c>
    </row>
    <row r="175" spans="1:4" ht="25.5" x14ac:dyDescent="0.2">
      <c r="A175" s="155" t="s">
        <v>400</v>
      </c>
      <c r="B175" s="156" t="s">
        <v>1033</v>
      </c>
      <c r="C175" s="157">
        <v>0</v>
      </c>
      <c r="D175" s="157">
        <v>0</v>
      </c>
    </row>
    <row r="176" spans="1:4" x14ac:dyDescent="0.2">
      <c r="A176" s="139" t="s">
        <v>402</v>
      </c>
      <c r="B176" s="140" t="s">
        <v>1034</v>
      </c>
      <c r="C176" s="138">
        <v>0</v>
      </c>
      <c r="D176" s="138">
        <v>0</v>
      </c>
    </row>
    <row r="177" spans="1:4" x14ac:dyDescent="0.2">
      <c r="A177" s="139" t="s">
        <v>404</v>
      </c>
      <c r="B177" s="140" t="s">
        <v>1035</v>
      </c>
      <c r="C177" s="138">
        <v>-519902</v>
      </c>
      <c r="D177" s="138">
        <v>-105659</v>
      </c>
    </row>
    <row r="178" spans="1:4" x14ac:dyDescent="0.2">
      <c r="A178" s="155" t="s">
        <v>406</v>
      </c>
      <c r="B178" s="156" t="s">
        <v>1036</v>
      </c>
      <c r="C178" s="157">
        <v>0</v>
      </c>
      <c r="D178" s="157">
        <v>0</v>
      </c>
    </row>
    <row r="179" spans="1:4" x14ac:dyDescent="0.2">
      <c r="A179" s="155" t="s">
        <v>408</v>
      </c>
      <c r="B179" s="156" t="s">
        <v>1037</v>
      </c>
      <c r="C179" s="157">
        <v>0</v>
      </c>
      <c r="D179" s="157">
        <v>0</v>
      </c>
    </row>
    <row r="180" spans="1:4" x14ac:dyDescent="0.2">
      <c r="A180" s="155" t="s">
        <v>410</v>
      </c>
      <c r="B180" s="156" t="s">
        <v>1038</v>
      </c>
      <c r="C180" s="157">
        <v>0</v>
      </c>
      <c r="D180" s="157">
        <v>0</v>
      </c>
    </row>
    <row r="181" spans="1:4" x14ac:dyDescent="0.2">
      <c r="A181" s="139" t="s">
        <v>412</v>
      </c>
      <c r="B181" s="140" t="s">
        <v>1039</v>
      </c>
      <c r="C181" s="138">
        <v>0</v>
      </c>
      <c r="D181" s="138">
        <v>0</v>
      </c>
    </row>
    <row r="182" spans="1:4" x14ac:dyDescent="0.2">
      <c r="A182" s="139" t="s">
        <v>414</v>
      </c>
      <c r="B182" s="140" t="s">
        <v>1040</v>
      </c>
      <c r="C182" s="138">
        <v>5911022</v>
      </c>
      <c r="D182" s="138">
        <v>7254383</v>
      </c>
    </row>
    <row r="183" spans="1:4" x14ac:dyDescent="0.2">
      <c r="A183" s="155" t="s">
        <v>416</v>
      </c>
      <c r="B183" s="156" t="s">
        <v>1041</v>
      </c>
      <c r="C183" s="157">
        <v>0</v>
      </c>
      <c r="D183" s="157">
        <v>0</v>
      </c>
    </row>
    <row r="184" spans="1:4" x14ac:dyDescent="0.2">
      <c r="A184" s="155" t="s">
        <v>418</v>
      </c>
      <c r="B184" s="156" t="s">
        <v>1042</v>
      </c>
      <c r="C184" s="157">
        <v>2976682</v>
      </c>
      <c r="D184" s="157">
        <v>2976682</v>
      </c>
    </row>
    <row r="185" spans="1:4" x14ac:dyDescent="0.2">
      <c r="A185" s="155" t="s">
        <v>420</v>
      </c>
      <c r="B185" s="156" t="s">
        <v>1043</v>
      </c>
      <c r="C185" s="157">
        <v>0</v>
      </c>
      <c r="D185" s="157">
        <v>0</v>
      </c>
    </row>
    <row r="186" spans="1:4" x14ac:dyDescent="0.2">
      <c r="A186" s="155" t="s">
        <v>422</v>
      </c>
      <c r="B186" s="156" t="s">
        <v>1044</v>
      </c>
      <c r="C186" s="157">
        <v>343835</v>
      </c>
      <c r="D186" s="157">
        <v>-3429208</v>
      </c>
    </row>
    <row r="187" spans="1:4" x14ac:dyDescent="0.2">
      <c r="A187" s="155" t="s">
        <v>424</v>
      </c>
      <c r="B187" s="156" t="s">
        <v>1045</v>
      </c>
      <c r="C187" s="157">
        <v>0</v>
      </c>
      <c r="D187" s="157">
        <v>0</v>
      </c>
    </row>
    <row r="188" spans="1:4" x14ac:dyDescent="0.2">
      <c r="A188" s="155" t="s">
        <v>426</v>
      </c>
      <c r="B188" s="156" t="s">
        <v>1046</v>
      </c>
      <c r="C188" s="157">
        <v>-3773043</v>
      </c>
      <c r="D188" s="157">
        <v>2124495</v>
      </c>
    </row>
    <row r="189" spans="1:4" x14ac:dyDescent="0.2">
      <c r="A189" s="139" t="s">
        <v>428</v>
      </c>
      <c r="B189" s="140" t="s">
        <v>1047</v>
      </c>
      <c r="C189" s="138">
        <v>-452526</v>
      </c>
      <c r="D189" s="138">
        <v>1671969</v>
      </c>
    </row>
    <row r="190" spans="1:4" x14ac:dyDescent="0.2">
      <c r="A190" s="155" t="s">
        <v>429</v>
      </c>
      <c r="B190" s="156" t="s">
        <v>1048</v>
      </c>
      <c r="C190" s="157">
        <v>0</v>
      </c>
      <c r="D190" s="157">
        <v>0</v>
      </c>
    </row>
    <row r="191" spans="1:4" ht="25.5" x14ac:dyDescent="0.2">
      <c r="A191" s="155" t="s">
        <v>431</v>
      </c>
      <c r="B191" s="156" t="s">
        <v>1049</v>
      </c>
      <c r="C191" s="157">
        <v>0</v>
      </c>
      <c r="D191" s="157">
        <v>0</v>
      </c>
    </row>
    <row r="192" spans="1:4" x14ac:dyDescent="0.2">
      <c r="A192" s="155" t="s">
        <v>432</v>
      </c>
      <c r="B192" s="156" t="s">
        <v>1050</v>
      </c>
      <c r="C192" s="157">
        <v>0</v>
      </c>
      <c r="D192" s="157">
        <v>0</v>
      </c>
    </row>
    <row r="193" spans="1:4" x14ac:dyDescent="0.2">
      <c r="A193" s="155" t="s">
        <v>434</v>
      </c>
      <c r="B193" s="156" t="s">
        <v>1051</v>
      </c>
      <c r="C193" s="157">
        <v>0</v>
      </c>
      <c r="D193" s="157">
        <v>0</v>
      </c>
    </row>
    <row r="194" spans="1:4" ht="25.5" x14ac:dyDescent="0.2">
      <c r="A194" s="155" t="s">
        <v>436</v>
      </c>
      <c r="B194" s="156" t="s">
        <v>1052</v>
      </c>
      <c r="C194" s="157">
        <v>0</v>
      </c>
      <c r="D194" s="157">
        <v>0</v>
      </c>
    </row>
    <row r="195" spans="1:4" ht="25.5" x14ac:dyDescent="0.2">
      <c r="A195" s="155" t="s">
        <v>437</v>
      </c>
      <c r="B195" s="156" t="s">
        <v>1053</v>
      </c>
      <c r="C195" s="157">
        <v>0</v>
      </c>
      <c r="D195" s="157">
        <v>0</v>
      </c>
    </row>
    <row r="196" spans="1:4" ht="25.5" x14ac:dyDescent="0.2">
      <c r="A196" s="155" t="s">
        <v>439</v>
      </c>
      <c r="B196" s="156" t="s">
        <v>1054</v>
      </c>
      <c r="C196" s="157">
        <v>0</v>
      </c>
      <c r="D196" s="157">
        <v>0</v>
      </c>
    </row>
    <row r="197" spans="1:4" x14ac:dyDescent="0.2">
      <c r="A197" s="155" t="s">
        <v>440</v>
      </c>
      <c r="B197" s="156" t="s">
        <v>1055</v>
      </c>
      <c r="C197" s="157">
        <v>0</v>
      </c>
      <c r="D197" s="157">
        <v>0</v>
      </c>
    </row>
    <row r="198" spans="1:4" x14ac:dyDescent="0.2">
      <c r="A198" s="155" t="s">
        <v>442</v>
      </c>
      <c r="B198" s="156" t="s">
        <v>1056</v>
      </c>
      <c r="C198" s="157">
        <v>0</v>
      </c>
      <c r="D198" s="157">
        <v>0</v>
      </c>
    </row>
    <row r="199" spans="1:4" ht="25.5" x14ac:dyDescent="0.2">
      <c r="A199" s="155" t="s">
        <v>444</v>
      </c>
      <c r="B199" s="156" t="s">
        <v>1057</v>
      </c>
      <c r="C199" s="157">
        <v>0</v>
      </c>
      <c r="D199" s="157">
        <v>0</v>
      </c>
    </row>
    <row r="200" spans="1:4" ht="25.5" x14ac:dyDescent="0.2">
      <c r="A200" s="155" t="s">
        <v>446</v>
      </c>
      <c r="B200" s="156" t="s">
        <v>1058</v>
      </c>
      <c r="C200" s="157">
        <v>0</v>
      </c>
      <c r="D200" s="157">
        <v>0</v>
      </c>
    </row>
    <row r="201" spans="1:4" ht="25.5" x14ac:dyDescent="0.2">
      <c r="A201" s="155" t="s">
        <v>448</v>
      </c>
      <c r="B201" s="156" t="s">
        <v>1059</v>
      </c>
      <c r="C201" s="157">
        <v>0</v>
      </c>
      <c r="D201" s="157">
        <v>0</v>
      </c>
    </row>
    <row r="202" spans="1:4" ht="25.5" x14ac:dyDescent="0.2">
      <c r="A202" s="155" t="s">
        <v>450</v>
      </c>
      <c r="B202" s="156" t="s">
        <v>1060</v>
      </c>
      <c r="C202" s="157">
        <v>0</v>
      </c>
      <c r="D202" s="157">
        <v>0</v>
      </c>
    </row>
    <row r="203" spans="1:4" ht="25.5" x14ac:dyDescent="0.2">
      <c r="A203" s="155" t="s">
        <v>452</v>
      </c>
      <c r="B203" s="156" t="s">
        <v>1061</v>
      </c>
      <c r="C203" s="157">
        <v>0</v>
      </c>
      <c r="D203" s="157">
        <v>0</v>
      </c>
    </row>
    <row r="204" spans="1:4" ht="25.5" x14ac:dyDescent="0.2">
      <c r="A204" s="155" t="s">
        <v>454</v>
      </c>
      <c r="B204" s="156" t="s">
        <v>1062</v>
      </c>
      <c r="C204" s="157">
        <v>0</v>
      </c>
      <c r="D204" s="157">
        <v>0</v>
      </c>
    </row>
    <row r="205" spans="1:4" x14ac:dyDescent="0.2">
      <c r="A205" s="155" t="s">
        <v>456</v>
      </c>
      <c r="B205" s="156" t="s">
        <v>1063</v>
      </c>
      <c r="C205" s="157">
        <v>0</v>
      </c>
      <c r="D205" s="157">
        <v>0</v>
      </c>
    </row>
    <row r="206" spans="1:4" ht="25.5" x14ac:dyDescent="0.2">
      <c r="A206" s="155" t="s">
        <v>458</v>
      </c>
      <c r="B206" s="156" t="s">
        <v>1064</v>
      </c>
      <c r="C206" s="157">
        <v>0</v>
      </c>
      <c r="D206" s="157">
        <v>0</v>
      </c>
    </row>
    <row r="207" spans="1:4" x14ac:dyDescent="0.2">
      <c r="A207" s="155" t="s">
        <v>459</v>
      </c>
      <c r="B207" s="156" t="s">
        <v>1065</v>
      </c>
      <c r="C207" s="157">
        <v>0</v>
      </c>
      <c r="D207" s="157">
        <v>0</v>
      </c>
    </row>
    <row r="208" spans="1:4" ht="25.5" x14ac:dyDescent="0.2">
      <c r="A208" s="155" t="s">
        <v>461</v>
      </c>
      <c r="B208" s="156" t="s">
        <v>1066</v>
      </c>
      <c r="C208" s="157">
        <v>0</v>
      </c>
      <c r="D208" s="157">
        <v>0</v>
      </c>
    </row>
    <row r="209" spans="1:4" ht="25.5" x14ac:dyDescent="0.2">
      <c r="A209" s="155" t="s">
        <v>463</v>
      </c>
      <c r="B209" s="156" t="s">
        <v>1067</v>
      </c>
      <c r="C209" s="157">
        <v>0</v>
      </c>
      <c r="D209" s="157">
        <v>0</v>
      </c>
    </row>
    <row r="210" spans="1:4" x14ac:dyDescent="0.2">
      <c r="A210" s="155" t="s">
        <v>464</v>
      </c>
      <c r="B210" s="156" t="s">
        <v>1068</v>
      </c>
      <c r="C210" s="157">
        <v>0</v>
      </c>
      <c r="D210" s="157">
        <v>0</v>
      </c>
    </row>
    <row r="211" spans="1:4" x14ac:dyDescent="0.2">
      <c r="A211" s="155" t="s">
        <v>466</v>
      </c>
      <c r="B211" s="156" t="s">
        <v>1069</v>
      </c>
      <c r="C211" s="157">
        <v>0</v>
      </c>
      <c r="D211" s="157">
        <v>0</v>
      </c>
    </row>
    <row r="212" spans="1:4" ht="25.5" x14ac:dyDescent="0.2">
      <c r="A212" s="155" t="s">
        <v>467</v>
      </c>
      <c r="B212" s="156" t="s">
        <v>1070</v>
      </c>
      <c r="C212" s="157">
        <v>0</v>
      </c>
      <c r="D212" s="157">
        <v>0</v>
      </c>
    </row>
    <row r="213" spans="1:4" ht="25.5" x14ac:dyDescent="0.2">
      <c r="A213" s="155" t="s">
        <v>468</v>
      </c>
      <c r="B213" s="156" t="s">
        <v>1071</v>
      </c>
      <c r="C213" s="157">
        <v>0</v>
      </c>
      <c r="D213" s="157">
        <v>0</v>
      </c>
    </row>
    <row r="214" spans="1:4" x14ac:dyDescent="0.2">
      <c r="A214" s="155" t="s">
        <v>470</v>
      </c>
      <c r="B214" s="156" t="s">
        <v>1072</v>
      </c>
      <c r="C214" s="157">
        <v>0</v>
      </c>
      <c r="D214" s="157">
        <v>0</v>
      </c>
    </row>
    <row r="215" spans="1:4" x14ac:dyDescent="0.2">
      <c r="A215" s="139" t="s">
        <v>471</v>
      </c>
      <c r="B215" s="140" t="s">
        <v>1073</v>
      </c>
      <c r="C215" s="138">
        <v>0</v>
      </c>
      <c r="D215" s="138">
        <v>0</v>
      </c>
    </row>
    <row r="216" spans="1:4" x14ac:dyDescent="0.2">
      <c r="A216" s="155" t="s">
        <v>473</v>
      </c>
      <c r="B216" s="156" t="s">
        <v>1074</v>
      </c>
      <c r="C216" s="157">
        <v>0</v>
      </c>
      <c r="D216" s="157">
        <v>0</v>
      </c>
    </row>
    <row r="217" spans="1:4" ht="25.5" x14ac:dyDescent="0.2">
      <c r="A217" s="155" t="s">
        <v>475</v>
      </c>
      <c r="B217" s="156" t="s">
        <v>1075</v>
      </c>
      <c r="C217" s="157">
        <v>0</v>
      </c>
      <c r="D217" s="157">
        <v>0</v>
      </c>
    </row>
    <row r="218" spans="1:4" x14ac:dyDescent="0.2">
      <c r="A218" s="155" t="s">
        <v>476</v>
      </c>
      <c r="B218" s="156" t="s">
        <v>1076</v>
      </c>
      <c r="C218" s="157">
        <v>0</v>
      </c>
      <c r="D218" s="157">
        <v>0</v>
      </c>
    </row>
    <row r="219" spans="1:4" x14ac:dyDescent="0.2">
      <c r="A219" s="155" t="s">
        <v>478</v>
      </c>
      <c r="B219" s="156" t="s">
        <v>1077</v>
      </c>
      <c r="C219" s="157">
        <v>0</v>
      </c>
      <c r="D219" s="157">
        <v>0</v>
      </c>
    </row>
    <row r="220" spans="1:4" ht="25.5" x14ac:dyDescent="0.2">
      <c r="A220" s="155" t="s">
        <v>480</v>
      </c>
      <c r="B220" s="156" t="s">
        <v>1078</v>
      </c>
      <c r="C220" s="157">
        <v>0</v>
      </c>
      <c r="D220" s="157">
        <v>0</v>
      </c>
    </row>
    <row r="221" spans="1:4" ht="25.5" x14ac:dyDescent="0.2">
      <c r="A221" s="155" t="s">
        <v>481</v>
      </c>
      <c r="B221" s="156" t="s">
        <v>1079</v>
      </c>
      <c r="C221" s="157">
        <v>0</v>
      </c>
      <c r="D221" s="157">
        <v>0</v>
      </c>
    </row>
    <row r="222" spans="1:4" ht="25.5" x14ac:dyDescent="0.2">
      <c r="A222" s="155" t="s">
        <v>483</v>
      </c>
      <c r="B222" s="156" t="s">
        <v>1080</v>
      </c>
      <c r="C222" s="157">
        <v>0</v>
      </c>
      <c r="D222" s="157">
        <v>0</v>
      </c>
    </row>
    <row r="223" spans="1:4" x14ac:dyDescent="0.2">
      <c r="A223" s="155" t="s">
        <v>484</v>
      </c>
      <c r="B223" s="156" t="s">
        <v>1081</v>
      </c>
      <c r="C223" s="157">
        <v>0</v>
      </c>
      <c r="D223" s="157">
        <v>0</v>
      </c>
    </row>
    <row r="224" spans="1:4" x14ac:dyDescent="0.2">
      <c r="A224" s="155" t="s">
        <v>486</v>
      </c>
      <c r="B224" s="156" t="s">
        <v>1082</v>
      </c>
      <c r="C224" s="157">
        <v>0</v>
      </c>
      <c r="D224" s="157">
        <v>0</v>
      </c>
    </row>
    <row r="225" spans="1:4" ht="25.5" x14ac:dyDescent="0.2">
      <c r="A225" s="155" t="s">
        <v>488</v>
      </c>
      <c r="B225" s="156" t="s">
        <v>1083</v>
      </c>
      <c r="C225" s="157">
        <v>0</v>
      </c>
      <c r="D225" s="157">
        <v>0</v>
      </c>
    </row>
    <row r="226" spans="1:4" ht="25.5" x14ac:dyDescent="0.2">
      <c r="A226" s="155" t="s">
        <v>489</v>
      </c>
      <c r="B226" s="156" t="s">
        <v>1084</v>
      </c>
      <c r="C226" s="157">
        <v>0</v>
      </c>
      <c r="D226" s="157">
        <v>0</v>
      </c>
    </row>
    <row r="227" spans="1:4" ht="25.5" x14ac:dyDescent="0.2">
      <c r="A227" s="155" t="s">
        <v>490</v>
      </c>
      <c r="B227" s="156" t="s">
        <v>1085</v>
      </c>
      <c r="C227" s="157">
        <v>0</v>
      </c>
      <c r="D227" s="157">
        <v>0</v>
      </c>
    </row>
    <row r="228" spans="1:4" ht="25.5" x14ac:dyDescent="0.2">
      <c r="A228" s="155" t="s">
        <v>492</v>
      </c>
      <c r="B228" s="156" t="s">
        <v>1086</v>
      </c>
      <c r="C228" s="157">
        <v>0</v>
      </c>
      <c r="D228" s="157">
        <v>0</v>
      </c>
    </row>
    <row r="229" spans="1:4" ht="25.5" x14ac:dyDescent="0.2">
      <c r="A229" s="155" t="s">
        <v>493</v>
      </c>
      <c r="B229" s="156" t="s">
        <v>1087</v>
      </c>
      <c r="C229" s="157">
        <v>0</v>
      </c>
      <c r="D229" s="157">
        <v>0</v>
      </c>
    </row>
    <row r="230" spans="1:4" ht="25.5" x14ac:dyDescent="0.2">
      <c r="A230" s="155" t="s">
        <v>495</v>
      </c>
      <c r="B230" s="156" t="s">
        <v>1088</v>
      </c>
      <c r="C230" s="157">
        <v>0</v>
      </c>
      <c r="D230" s="157">
        <v>0</v>
      </c>
    </row>
    <row r="231" spans="1:4" ht="25.5" x14ac:dyDescent="0.2">
      <c r="A231" s="155" t="s">
        <v>497</v>
      </c>
      <c r="B231" s="156" t="s">
        <v>1089</v>
      </c>
      <c r="C231" s="157">
        <v>0</v>
      </c>
      <c r="D231" s="157">
        <v>0</v>
      </c>
    </row>
    <row r="232" spans="1:4" ht="25.5" x14ac:dyDescent="0.2">
      <c r="A232" s="155" t="s">
        <v>498</v>
      </c>
      <c r="B232" s="156" t="s">
        <v>1090</v>
      </c>
      <c r="C232" s="157">
        <v>0</v>
      </c>
      <c r="D232" s="157">
        <v>0</v>
      </c>
    </row>
    <row r="233" spans="1:4" ht="25.5" x14ac:dyDescent="0.2">
      <c r="A233" s="155" t="s">
        <v>500</v>
      </c>
      <c r="B233" s="156" t="s">
        <v>1091</v>
      </c>
      <c r="C233" s="157">
        <v>0</v>
      </c>
      <c r="D233" s="157">
        <v>0</v>
      </c>
    </row>
    <row r="234" spans="1:4" x14ac:dyDescent="0.2">
      <c r="A234" s="155" t="s">
        <v>501</v>
      </c>
      <c r="B234" s="156" t="s">
        <v>1092</v>
      </c>
      <c r="C234" s="157">
        <v>0</v>
      </c>
      <c r="D234" s="157">
        <v>0</v>
      </c>
    </row>
    <row r="235" spans="1:4" ht="25.5" x14ac:dyDescent="0.2">
      <c r="A235" s="155" t="s">
        <v>502</v>
      </c>
      <c r="B235" s="156" t="s">
        <v>1093</v>
      </c>
      <c r="C235" s="157">
        <v>0</v>
      </c>
      <c r="D235" s="157">
        <v>0</v>
      </c>
    </row>
    <row r="236" spans="1:4" ht="25.5" x14ac:dyDescent="0.2">
      <c r="A236" s="155" t="s">
        <v>504</v>
      </c>
      <c r="B236" s="156" t="s">
        <v>1094</v>
      </c>
      <c r="C236" s="157">
        <v>0</v>
      </c>
      <c r="D236" s="157">
        <v>0</v>
      </c>
    </row>
    <row r="237" spans="1:4" ht="25.5" x14ac:dyDescent="0.2">
      <c r="A237" s="155" t="s">
        <v>506</v>
      </c>
      <c r="B237" s="156" t="s">
        <v>1095</v>
      </c>
      <c r="C237" s="157">
        <v>0</v>
      </c>
      <c r="D237" s="157">
        <v>0</v>
      </c>
    </row>
    <row r="238" spans="1:4" x14ac:dyDescent="0.2">
      <c r="A238" s="155" t="s">
        <v>508</v>
      </c>
      <c r="B238" s="156" t="s">
        <v>1096</v>
      </c>
      <c r="C238" s="157">
        <v>0</v>
      </c>
      <c r="D238" s="157">
        <v>0</v>
      </c>
    </row>
    <row r="239" spans="1:4" x14ac:dyDescent="0.2">
      <c r="A239" s="139" t="s">
        <v>509</v>
      </c>
      <c r="B239" s="140" t="s">
        <v>1097</v>
      </c>
      <c r="C239" s="138">
        <v>0</v>
      </c>
      <c r="D239" s="138">
        <v>0</v>
      </c>
    </row>
    <row r="240" spans="1:4" x14ac:dyDescent="0.2">
      <c r="A240" s="155" t="s">
        <v>511</v>
      </c>
      <c r="B240" s="156" t="s">
        <v>1098</v>
      </c>
      <c r="C240" s="157">
        <v>0</v>
      </c>
      <c r="D240" s="157">
        <v>0</v>
      </c>
    </row>
    <row r="241" spans="1:4" x14ac:dyDescent="0.2">
      <c r="A241" s="155" t="s">
        <v>513</v>
      </c>
      <c r="B241" s="156" t="s">
        <v>1099</v>
      </c>
      <c r="C241" s="157">
        <v>0</v>
      </c>
      <c r="D241" s="157">
        <v>0</v>
      </c>
    </row>
    <row r="242" spans="1:4" x14ac:dyDescent="0.2">
      <c r="A242" s="155" t="s">
        <v>515</v>
      </c>
      <c r="B242" s="156" t="s">
        <v>1100</v>
      </c>
      <c r="C242" s="157">
        <v>0</v>
      </c>
      <c r="D242" s="157">
        <v>243535</v>
      </c>
    </row>
    <row r="243" spans="1:4" x14ac:dyDescent="0.2">
      <c r="A243" s="155" t="s">
        <v>517</v>
      </c>
      <c r="B243" s="156" t="s">
        <v>1101</v>
      </c>
      <c r="C243" s="157">
        <v>0</v>
      </c>
      <c r="D243" s="157">
        <v>0</v>
      </c>
    </row>
    <row r="244" spans="1:4" ht="25.5" x14ac:dyDescent="0.2">
      <c r="A244" s="155" t="s">
        <v>519</v>
      </c>
      <c r="B244" s="156" t="s">
        <v>1102</v>
      </c>
      <c r="C244" s="157">
        <v>0</v>
      </c>
      <c r="D244" s="157">
        <v>0</v>
      </c>
    </row>
    <row r="245" spans="1:4" ht="25.5" x14ac:dyDescent="0.2">
      <c r="A245" s="155" t="s">
        <v>521</v>
      </c>
      <c r="B245" s="156" t="s">
        <v>1103</v>
      </c>
      <c r="C245" s="157">
        <v>0</v>
      </c>
      <c r="D245" s="157">
        <v>0</v>
      </c>
    </row>
    <row r="246" spans="1:4" x14ac:dyDescent="0.2">
      <c r="A246" s="155" t="s">
        <v>523</v>
      </c>
      <c r="B246" s="156" t="s">
        <v>1104</v>
      </c>
      <c r="C246" s="157">
        <v>0</v>
      </c>
      <c r="D246" s="157">
        <v>0</v>
      </c>
    </row>
    <row r="247" spans="1:4" x14ac:dyDescent="0.2">
      <c r="A247" s="155" t="s">
        <v>525</v>
      </c>
      <c r="B247" s="156" t="s">
        <v>1105</v>
      </c>
      <c r="C247" s="157">
        <v>0</v>
      </c>
      <c r="D247" s="157">
        <v>0</v>
      </c>
    </row>
    <row r="248" spans="1:4" x14ac:dyDescent="0.2">
      <c r="A248" s="155" t="s">
        <v>527</v>
      </c>
      <c r="B248" s="156" t="s">
        <v>1106</v>
      </c>
      <c r="C248" s="157">
        <v>0</v>
      </c>
      <c r="D248" s="157">
        <v>0</v>
      </c>
    </row>
    <row r="249" spans="1:4" x14ac:dyDescent="0.2">
      <c r="A249" s="139" t="s">
        <v>528</v>
      </c>
      <c r="B249" s="140" t="s">
        <v>1107</v>
      </c>
      <c r="C249" s="138">
        <v>0</v>
      </c>
      <c r="D249" s="138">
        <v>243535</v>
      </c>
    </row>
    <row r="250" spans="1:4" x14ac:dyDescent="0.2">
      <c r="A250" s="139" t="s">
        <v>530</v>
      </c>
      <c r="B250" s="140" t="s">
        <v>1108</v>
      </c>
      <c r="C250" s="138">
        <v>0</v>
      </c>
      <c r="D250" s="138">
        <v>243535</v>
      </c>
    </row>
    <row r="251" spans="1:4" x14ac:dyDescent="0.2">
      <c r="A251" s="139" t="s">
        <v>532</v>
      </c>
      <c r="B251" s="140" t="s">
        <v>1109</v>
      </c>
      <c r="C251" s="138">
        <v>0</v>
      </c>
      <c r="D251" s="138">
        <v>0</v>
      </c>
    </row>
    <row r="252" spans="1:4" x14ac:dyDescent="0.2">
      <c r="A252" s="155" t="s">
        <v>534</v>
      </c>
      <c r="B252" s="156" t="s">
        <v>1110</v>
      </c>
      <c r="C252" s="157">
        <v>0</v>
      </c>
      <c r="D252" s="157">
        <v>0</v>
      </c>
    </row>
    <row r="253" spans="1:4" x14ac:dyDescent="0.2">
      <c r="A253" s="155" t="s">
        <v>536</v>
      </c>
      <c r="B253" s="156" t="s">
        <v>1111</v>
      </c>
      <c r="C253" s="157">
        <v>6363548</v>
      </c>
      <c r="D253" s="157">
        <v>5338879</v>
      </c>
    </row>
    <row r="254" spans="1:4" x14ac:dyDescent="0.2">
      <c r="A254" s="155" t="s">
        <v>538</v>
      </c>
      <c r="B254" s="156" t="s">
        <v>1112</v>
      </c>
      <c r="C254" s="157">
        <v>0</v>
      </c>
      <c r="D254" s="157">
        <v>0</v>
      </c>
    </row>
    <row r="255" spans="1:4" x14ac:dyDescent="0.2">
      <c r="A255" s="139" t="s">
        <v>540</v>
      </c>
      <c r="B255" s="140" t="s">
        <v>1113</v>
      </c>
      <c r="C255" s="138">
        <v>6363548</v>
      </c>
      <c r="D255" s="138">
        <v>5338879</v>
      </c>
    </row>
    <row r="256" spans="1:4" x14ac:dyDescent="0.2">
      <c r="A256" s="139" t="s">
        <v>542</v>
      </c>
      <c r="B256" s="140" t="s">
        <v>1114</v>
      </c>
      <c r="C256" s="138">
        <v>5911022</v>
      </c>
      <c r="D256" s="138">
        <v>7254383</v>
      </c>
    </row>
    <row r="257" spans="1:4" x14ac:dyDescent="0.2">
      <c r="A257" s="113"/>
      <c r="B257" s="114"/>
      <c r="C257" s="138"/>
      <c r="D257" s="138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6.sz.melléklet &amp;C&amp;"Arial,Félkövér"NATÜ
2021. évi mérleg&amp;R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20"/>
  <sheetViews>
    <sheetView topLeftCell="A97" zoomScaleNormal="100" workbookViewId="0">
      <selection activeCell="D115" sqref="D115"/>
    </sheetView>
  </sheetViews>
  <sheetFormatPr defaultRowHeight="12.75" x14ac:dyDescent="0.2"/>
  <cols>
    <col min="1" max="1" width="30" customWidth="1"/>
    <col min="2" max="2" width="11.42578125" customWidth="1"/>
    <col min="3" max="4" width="13" style="141" customWidth="1"/>
    <col min="5" max="5" width="13" customWidth="1"/>
    <col min="6" max="6" width="10.28515625" bestFit="1" customWidth="1"/>
  </cols>
  <sheetData>
    <row r="1" spans="1:4" ht="13.5" x14ac:dyDescent="0.25">
      <c r="A1" s="168" t="s">
        <v>1115</v>
      </c>
      <c r="B1" s="169"/>
      <c r="C1" s="169"/>
      <c r="D1" s="169"/>
    </row>
    <row r="2" spans="1:4" ht="13.5" x14ac:dyDescent="0.25">
      <c r="A2" s="170" t="s">
        <v>1116</v>
      </c>
      <c r="B2" s="171"/>
      <c r="C2" s="171"/>
      <c r="D2" s="171"/>
    </row>
    <row r="3" spans="1:4" ht="15.75" x14ac:dyDescent="0.25">
      <c r="A3" s="170"/>
      <c r="B3" s="171"/>
      <c r="C3" s="171"/>
      <c r="D3" s="171"/>
    </row>
    <row r="4" spans="1:4" x14ac:dyDescent="0.2">
      <c r="A4" s="142"/>
      <c r="B4" s="142"/>
      <c r="C4" s="143"/>
      <c r="D4" s="143"/>
    </row>
    <row r="5" spans="1:4" ht="15" x14ac:dyDescent="0.35">
      <c r="A5" s="172" t="s">
        <v>1351</v>
      </c>
      <c r="B5" s="171"/>
      <c r="C5" s="171"/>
      <c r="D5" s="171"/>
    </row>
    <row r="6" spans="1:4" x14ac:dyDescent="0.2">
      <c r="A6" s="142"/>
      <c r="B6" s="142"/>
      <c r="C6" s="143"/>
      <c r="D6" s="143"/>
    </row>
    <row r="7" spans="1:4" x14ac:dyDescent="0.2">
      <c r="A7" s="144" t="s">
        <v>2</v>
      </c>
      <c r="B7" s="144" t="s">
        <v>1117</v>
      </c>
      <c r="C7" s="145" t="s">
        <v>1118</v>
      </c>
      <c r="D7" s="145" t="s">
        <v>1119</v>
      </c>
    </row>
    <row r="8" spans="1:4" x14ac:dyDescent="0.2">
      <c r="A8" s="146">
        <v>1</v>
      </c>
      <c r="B8" s="146">
        <v>2</v>
      </c>
      <c r="C8" s="147">
        <v>3</v>
      </c>
      <c r="D8" s="147">
        <v>4</v>
      </c>
    </row>
    <row r="9" spans="1:4" x14ac:dyDescent="0.2">
      <c r="A9" s="148" t="s">
        <v>43</v>
      </c>
      <c r="B9" s="149" t="s">
        <v>1120</v>
      </c>
      <c r="C9" s="150" t="s">
        <v>1120</v>
      </c>
      <c r="D9" s="150" t="s">
        <v>1120</v>
      </c>
    </row>
    <row r="10" spans="1:4" ht="25.5" x14ac:dyDescent="0.2">
      <c r="A10" s="144" t="s">
        <v>1121</v>
      </c>
      <c r="B10" s="151" t="s">
        <v>1122</v>
      </c>
      <c r="C10" s="159">
        <v>6160435</v>
      </c>
      <c r="D10" s="159">
        <v>6194955</v>
      </c>
    </row>
    <row r="11" spans="1:4" x14ac:dyDescent="0.2">
      <c r="A11" s="144" t="s">
        <v>1123</v>
      </c>
      <c r="B11" s="151" t="s">
        <v>1124</v>
      </c>
      <c r="C11" s="152" t="s">
        <v>1344</v>
      </c>
      <c r="D11" s="152" t="s">
        <v>1344</v>
      </c>
    </row>
    <row r="12" spans="1:4" x14ac:dyDescent="0.2">
      <c r="A12" s="144" t="s">
        <v>1125</v>
      </c>
      <c r="B12" s="151" t="s">
        <v>1126</v>
      </c>
      <c r="C12" s="152" t="s">
        <v>1344</v>
      </c>
      <c r="D12" s="152" t="s">
        <v>1344</v>
      </c>
    </row>
    <row r="13" spans="1:4" x14ac:dyDescent="0.2">
      <c r="A13" s="144" t="s">
        <v>1127</v>
      </c>
      <c r="B13" s="151" t="s">
        <v>1128</v>
      </c>
      <c r="C13" s="152" t="s">
        <v>1344</v>
      </c>
      <c r="D13" s="152" t="s">
        <v>1344</v>
      </c>
    </row>
    <row r="14" spans="1:4" ht="25.5" x14ac:dyDescent="0.2">
      <c r="A14" s="144" t="s">
        <v>1129</v>
      </c>
      <c r="B14" s="151" t="s">
        <v>1130</v>
      </c>
      <c r="C14" s="152" t="s">
        <v>1344</v>
      </c>
      <c r="D14" s="152" t="s">
        <v>1344</v>
      </c>
    </row>
    <row r="15" spans="1:4" ht="25.5" x14ac:dyDescent="0.2">
      <c r="A15" s="144" t="s">
        <v>1131</v>
      </c>
      <c r="B15" s="151" t="s">
        <v>1132</v>
      </c>
      <c r="C15" s="152" t="s">
        <v>1344</v>
      </c>
      <c r="D15" s="152" t="s">
        <v>1344</v>
      </c>
    </row>
    <row r="16" spans="1:4" x14ac:dyDescent="0.2">
      <c r="A16" s="144" t="s">
        <v>1133</v>
      </c>
      <c r="B16" s="151" t="s">
        <v>1134</v>
      </c>
      <c r="C16" s="152" t="s">
        <v>1344</v>
      </c>
      <c r="D16" s="152" t="s">
        <v>1344</v>
      </c>
    </row>
    <row r="17" spans="1:4" x14ac:dyDescent="0.2">
      <c r="A17" s="144" t="s">
        <v>1135</v>
      </c>
      <c r="B17" s="151" t="s">
        <v>1136</v>
      </c>
      <c r="C17" s="152" t="s">
        <v>1344</v>
      </c>
      <c r="D17" s="152" t="s">
        <v>1344</v>
      </c>
    </row>
    <row r="18" spans="1:4" x14ac:dyDescent="0.2">
      <c r="A18" s="144" t="s">
        <v>1127</v>
      </c>
      <c r="B18" s="151" t="s">
        <v>1137</v>
      </c>
      <c r="C18" s="152" t="s">
        <v>1344</v>
      </c>
      <c r="D18" s="152" t="s">
        <v>1344</v>
      </c>
    </row>
    <row r="19" spans="1:4" ht="25.5" x14ac:dyDescent="0.2">
      <c r="A19" s="144" t="s">
        <v>1129</v>
      </c>
      <c r="B19" s="151" t="s">
        <v>1138</v>
      </c>
      <c r="C19" s="152" t="s">
        <v>1344</v>
      </c>
      <c r="D19" s="152" t="s">
        <v>1344</v>
      </c>
    </row>
    <row r="20" spans="1:4" ht="25.5" x14ac:dyDescent="0.2">
      <c r="A20" s="144" t="s">
        <v>1131</v>
      </c>
      <c r="B20" s="151" t="s">
        <v>1139</v>
      </c>
      <c r="C20" s="152" t="s">
        <v>1344</v>
      </c>
      <c r="D20" s="152" t="s">
        <v>1344</v>
      </c>
    </row>
    <row r="21" spans="1:4" ht="27.75" customHeight="1" x14ac:dyDescent="0.2">
      <c r="A21" s="144" t="s">
        <v>1133</v>
      </c>
      <c r="B21" s="151" t="s">
        <v>1140</v>
      </c>
      <c r="C21" s="152" t="s">
        <v>1344</v>
      </c>
      <c r="D21" s="152" t="s">
        <v>1344</v>
      </c>
    </row>
    <row r="22" spans="1:4" ht="25.5" x14ac:dyDescent="0.2">
      <c r="A22" s="144" t="s">
        <v>1141</v>
      </c>
      <c r="B22" s="151" t="s">
        <v>1142</v>
      </c>
      <c r="C22" s="152" t="s">
        <v>1344</v>
      </c>
      <c r="D22" s="152" t="s">
        <v>1344</v>
      </c>
    </row>
    <row r="23" spans="1:4" x14ac:dyDescent="0.2">
      <c r="A23" s="144" t="s">
        <v>1127</v>
      </c>
      <c r="B23" s="151" t="s">
        <v>1143</v>
      </c>
      <c r="C23" s="152" t="s">
        <v>1344</v>
      </c>
      <c r="D23" s="152" t="s">
        <v>1344</v>
      </c>
    </row>
    <row r="24" spans="1:4" ht="25.5" x14ac:dyDescent="0.2">
      <c r="A24" s="144" t="s">
        <v>1129</v>
      </c>
      <c r="B24" s="151" t="s">
        <v>1144</v>
      </c>
      <c r="C24" s="152" t="s">
        <v>1344</v>
      </c>
      <c r="D24" s="152" t="s">
        <v>1344</v>
      </c>
    </row>
    <row r="25" spans="1:4" ht="25.5" x14ac:dyDescent="0.2">
      <c r="A25" s="144" t="s">
        <v>1131</v>
      </c>
      <c r="B25" s="151" t="s">
        <v>1145</v>
      </c>
      <c r="C25" s="152" t="s">
        <v>1344</v>
      </c>
      <c r="D25" s="152" t="s">
        <v>1344</v>
      </c>
    </row>
    <row r="26" spans="1:4" x14ac:dyDescent="0.2">
      <c r="A26" s="144" t="s">
        <v>1133</v>
      </c>
      <c r="B26" s="151" t="s">
        <v>1146</v>
      </c>
      <c r="C26" s="152" t="s">
        <v>1344</v>
      </c>
      <c r="D26" s="152" t="s">
        <v>1344</v>
      </c>
    </row>
    <row r="27" spans="1:4" x14ac:dyDescent="0.2">
      <c r="A27" s="144" t="s">
        <v>1147</v>
      </c>
      <c r="B27" s="151" t="s">
        <v>1148</v>
      </c>
      <c r="C27" s="159">
        <v>6160435</v>
      </c>
      <c r="D27" s="159">
        <v>6194955</v>
      </c>
    </row>
    <row r="28" spans="1:4" ht="25.5" x14ac:dyDescent="0.2">
      <c r="A28" s="144" t="s">
        <v>1149</v>
      </c>
      <c r="B28" s="151" t="s">
        <v>1150</v>
      </c>
      <c r="C28" s="152" t="s">
        <v>1344</v>
      </c>
      <c r="D28" s="152" t="s">
        <v>1344</v>
      </c>
    </row>
    <row r="29" spans="1:4" x14ac:dyDescent="0.2">
      <c r="A29" s="144" t="s">
        <v>1127</v>
      </c>
      <c r="B29" s="151" t="s">
        <v>1151</v>
      </c>
      <c r="C29" s="152" t="s">
        <v>1344</v>
      </c>
      <c r="D29" s="152" t="s">
        <v>1344</v>
      </c>
    </row>
    <row r="30" spans="1:4" ht="25.5" x14ac:dyDescent="0.2">
      <c r="A30" s="144" t="s">
        <v>1129</v>
      </c>
      <c r="B30" s="151" t="s">
        <v>1152</v>
      </c>
      <c r="C30" s="152" t="s">
        <v>1344</v>
      </c>
      <c r="D30" s="152" t="s">
        <v>1344</v>
      </c>
    </row>
    <row r="31" spans="1:4" ht="25.5" x14ac:dyDescent="0.2">
      <c r="A31" s="144" t="s">
        <v>1131</v>
      </c>
      <c r="B31" s="151" t="s">
        <v>1153</v>
      </c>
      <c r="C31" s="152" t="s">
        <v>1344</v>
      </c>
      <c r="D31" s="152" t="s">
        <v>1344</v>
      </c>
    </row>
    <row r="32" spans="1:4" x14ac:dyDescent="0.2">
      <c r="A32" s="144" t="s">
        <v>1133</v>
      </c>
      <c r="B32" s="151" t="s">
        <v>1154</v>
      </c>
      <c r="C32" s="152" t="s">
        <v>1344</v>
      </c>
      <c r="D32" s="152" t="s">
        <v>1344</v>
      </c>
    </row>
    <row r="33" spans="1:4" ht="25.5" x14ac:dyDescent="0.2">
      <c r="A33" s="144" t="s">
        <v>1155</v>
      </c>
      <c r="B33" s="151" t="s">
        <v>1156</v>
      </c>
      <c r="C33" s="159">
        <v>6160435</v>
      </c>
      <c r="D33" s="159">
        <v>6194955</v>
      </c>
    </row>
    <row r="34" spans="1:4" x14ac:dyDescent="0.2">
      <c r="A34" s="144" t="s">
        <v>1127</v>
      </c>
      <c r="B34" s="151" t="s">
        <v>1157</v>
      </c>
      <c r="C34" s="152" t="s">
        <v>1344</v>
      </c>
      <c r="D34" s="152" t="s">
        <v>1344</v>
      </c>
    </row>
    <row r="35" spans="1:4" ht="25.5" x14ac:dyDescent="0.2">
      <c r="A35" s="144" t="s">
        <v>1129</v>
      </c>
      <c r="B35" s="151" t="s">
        <v>1158</v>
      </c>
      <c r="C35" s="152" t="s">
        <v>1344</v>
      </c>
      <c r="D35" s="152" t="s">
        <v>1344</v>
      </c>
    </row>
    <row r="36" spans="1:4" ht="25.5" x14ac:dyDescent="0.2">
      <c r="A36" s="144" t="s">
        <v>1131</v>
      </c>
      <c r="B36" s="151" t="s">
        <v>1159</v>
      </c>
      <c r="C36" s="152" t="s">
        <v>1344</v>
      </c>
      <c r="D36" s="152" t="s">
        <v>1344</v>
      </c>
    </row>
    <row r="37" spans="1:4" x14ac:dyDescent="0.2">
      <c r="A37" s="144" t="s">
        <v>1133</v>
      </c>
      <c r="B37" s="151" t="s">
        <v>1160</v>
      </c>
      <c r="C37" s="159">
        <v>6160435</v>
      </c>
      <c r="D37" s="159">
        <v>6194955</v>
      </c>
    </row>
    <row r="38" spans="1:4" x14ac:dyDescent="0.2">
      <c r="A38" s="144" t="s">
        <v>1161</v>
      </c>
      <c r="B38" s="151" t="s">
        <v>1162</v>
      </c>
      <c r="C38" s="152" t="s">
        <v>1344</v>
      </c>
      <c r="D38" s="152" t="s">
        <v>1344</v>
      </c>
    </row>
    <row r="39" spans="1:4" x14ac:dyDescent="0.2">
      <c r="A39" s="144" t="s">
        <v>1127</v>
      </c>
      <c r="B39" s="151" t="s">
        <v>1163</v>
      </c>
      <c r="C39" s="152" t="s">
        <v>1344</v>
      </c>
      <c r="D39" s="152" t="s">
        <v>1344</v>
      </c>
    </row>
    <row r="40" spans="1:4" ht="25.5" x14ac:dyDescent="0.2">
      <c r="A40" s="144" t="s">
        <v>1129</v>
      </c>
      <c r="B40" s="151" t="s">
        <v>1164</v>
      </c>
      <c r="C40" s="152" t="s">
        <v>1344</v>
      </c>
      <c r="D40" s="152" t="s">
        <v>1344</v>
      </c>
    </row>
    <row r="41" spans="1:4" ht="25.5" x14ac:dyDescent="0.2">
      <c r="A41" s="144" t="s">
        <v>1131</v>
      </c>
      <c r="B41" s="151" t="s">
        <v>1165</v>
      </c>
      <c r="C41" s="152" t="s">
        <v>1344</v>
      </c>
      <c r="D41" s="152" t="s">
        <v>1344</v>
      </c>
    </row>
    <row r="42" spans="1:4" x14ac:dyDescent="0.2">
      <c r="A42" s="144" t="s">
        <v>1133</v>
      </c>
      <c r="B42" s="151" t="s">
        <v>1166</v>
      </c>
      <c r="C42" s="152" t="s">
        <v>1344</v>
      </c>
      <c r="D42" s="152" t="s">
        <v>1344</v>
      </c>
    </row>
    <row r="43" spans="1:4" x14ac:dyDescent="0.2">
      <c r="A43" s="144" t="s">
        <v>1167</v>
      </c>
      <c r="B43" s="151" t="s">
        <v>1168</v>
      </c>
      <c r="C43" s="152" t="s">
        <v>1344</v>
      </c>
      <c r="D43" s="152" t="s">
        <v>1344</v>
      </c>
    </row>
    <row r="44" spans="1:4" x14ac:dyDescent="0.2">
      <c r="A44" s="144" t="s">
        <v>1127</v>
      </c>
      <c r="B44" s="151" t="s">
        <v>1169</v>
      </c>
      <c r="C44" s="152" t="s">
        <v>1344</v>
      </c>
      <c r="D44" s="152" t="s">
        <v>1344</v>
      </c>
    </row>
    <row r="45" spans="1:4" ht="25.5" x14ac:dyDescent="0.2">
      <c r="A45" s="144" t="s">
        <v>1129</v>
      </c>
      <c r="B45" s="151" t="s">
        <v>1170</v>
      </c>
      <c r="C45" s="152" t="s">
        <v>1344</v>
      </c>
      <c r="D45" s="152" t="s">
        <v>1344</v>
      </c>
    </row>
    <row r="46" spans="1:4" ht="25.5" x14ac:dyDescent="0.2">
      <c r="A46" s="144" t="s">
        <v>1131</v>
      </c>
      <c r="B46" s="151" t="s">
        <v>1171</v>
      </c>
      <c r="C46" s="152" t="s">
        <v>1344</v>
      </c>
      <c r="D46" s="152" t="s">
        <v>1344</v>
      </c>
    </row>
    <row r="47" spans="1:4" x14ac:dyDescent="0.2">
      <c r="A47" s="144" t="s">
        <v>1133</v>
      </c>
      <c r="B47" s="151" t="s">
        <v>1172</v>
      </c>
      <c r="C47" s="152" t="s">
        <v>1344</v>
      </c>
      <c r="D47" s="152" t="s">
        <v>1344</v>
      </c>
    </row>
    <row r="48" spans="1:4" x14ac:dyDescent="0.2">
      <c r="A48" s="144" t="s">
        <v>1173</v>
      </c>
      <c r="B48" s="151" t="s">
        <v>1174</v>
      </c>
      <c r="C48" s="152" t="s">
        <v>1344</v>
      </c>
      <c r="D48" s="152" t="s">
        <v>1344</v>
      </c>
    </row>
    <row r="49" spans="1:4" x14ac:dyDescent="0.2">
      <c r="A49" s="144" t="s">
        <v>1127</v>
      </c>
      <c r="B49" s="151" t="s">
        <v>1175</v>
      </c>
      <c r="C49" s="152" t="s">
        <v>1344</v>
      </c>
      <c r="D49" s="152" t="s">
        <v>1344</v>
      </c>
    </row>
    <row r="50" spans="1:4" ht="25.5" x14ac:dyDescent="0.2">
      <c r="A50" s="144" t="s">
        <v>1129</v>
      </c>
      <c r="B50" s="151" t="s">
        <v>1176</v>
      </c>
      <c r="C50" s="152" t="s">
        <v>1344</v>
      </c>
      <c r="D50" s="152" t="s">
        <v>1344</v>
      </c>
    </row>
    <row r="51" spans="1:4" ht="25.5" x14ac:dyDescent="0.2">
      <c r="A51" s="144" t="s">
        <v>1131</v>
      </c>
      <c r="B51" s="151" t="s">
        <v>1177</v>
      </c>
      <c r="C51" s="152" t="s">
        <v>1344</v>
      </c>
      <c r="D51" s="152" t="s">
        <v>1344</v>
      </c>
    </row>
    <row r="52" spans="1:4" x14ac:dyDescent="0.2">
      <c r="A52" s="144" t="s">
        <v>1133</v>
      </c>
      <c r="B52" s="151" t="s">
        <v>1178</v>
      </c>
      <c r="C52" s="152" t="s">
        <v>1344</v>
      </c>
      <c r="D52" s="152" t="s">
        <v>1344</v>
      </c>
    </row>
    <row r="53" spans="1:4" ht="25.5" x14ac:dyDescent="0.2">
      <c r="A53" s="144" t="s">
        <v>1179</v>
      </c>
      <c r="B53" s="151" t="s">
        <v>1180</v>
      </c>
      <c r="C53" s="152" t="s">
        <v>1344</v>
      </c>
      <c r="D53" s="152" t="s">
        <v>1344</v>
      </c>
    </row>
    <row r="54" spans="1:4" x14ac:dyDescent="0.2">
      <c r="A54" s="144" t="s">
        <v>1181</v>
      </c>
      <c r="B54" s="151" t="s">
        <v>1182</v>
      </c>
      <c r="C54" s="152" t="s">
        <v>1344</v>
      </c>
      <c r="D54" s="152" t="s">
        <v>1344</v>
      </c>
    </row>
    <row r="55" spans="1:4" x14ac:dyDescent="0.2">
      <c r="A55" s="144" t="s">
        <v>1127</v>
      </c>
      <c r="B55" s="153" t="s">
        <v>1183</v>
      </c>
      <c r="C55" s="152" t="s">
        <v>1344</v>
      </c>
      <c r="D55" s="152" t="s">
        <v>1344</v>
      </c>
    </row>
    <row r="56" spans="1:4" ht="25.5" x14ac:dyDescent="0.2">
      <c r="A56" s="144" t="s">
        <v>1129</v>
      </c>
      <c r="B56" s="153" t="s">
        <v>1184</v>
      </c>
      <c r="C56" s="152" t="s">
        <v>1344</v>
      </c>
      <c r="D56" s="152" t="s">
        <v>1344</v>
      </c>
    </row>
    <row r="57" spans="1:4" ht="25.5" x14ac:dyDescent="0.2">
      <c r="A57" s="144" t="s">
        <v>1131</v>
      </c>
      <c r="B57" s="153" t="s">
        <v>1185</v>
      </c>
      <c r="C57" s="152" t="s">
        <v>1344</v>
      </c>
      <c r="D57" s="152" t="s">
        <v>1344</v>
      </c>
    </row>
    <row r="58" spans="1:4" ht="12.75" customHeight="1" x14ac:dyDescent="0.2">
      <c r="A58" s="144" t="s">
        <v>1133</v>
      </c>
      <c r="B58" s="153" t="s">
        <v>1186</v>
      </c>
      <c r="C58" s="152" t="s">
        <v>1344</v>
      </c>
      <c r="D58" s="152" t="s">
        <v>1344</v>
      </c>
    </row>
    <row r="59" spans="1:4" ht="25.5" x14ac:dyDescent="0.2">
      <c r="A59" s="144" t="s">
        <v>1187</v>
      </c>
      <c r="B59" s="151" t="s">
        <v>1188</v>
      </c>
      <c r="C59" s="152" t="s">
        <v>1344</v>
      </c>
      <c r="D59" s="152" t="s">
        <v>1344</v>
      </c>
    </row>
    <row r="60" spans="1:4" x14ac:dyDescent="0.2">
      <c r="A60" s="144" t="s">
        <v>1127</v>
      </c>
      <c r="B60" s="153" t="s">
        <v>1189</v>
      </c>
      <c r="C60" s="152" t="s">
        <v>1344</v>
      </c>
      <c r="D60" s="152" t="s">
        <v>1344</v>
      </c>
    </row>
    <row r="61" spans="1:4" ht="14.25" customHeight="1" x14ac:dyDescent="0.2">
      <c r="A61" s="144" t="s">
        <v>1129</v>
      </c>
      <c r="B61" s="153" t="s">
        <v>1190</v>
      </c>
      <c r="C61" s="152" t="s">
        <v>1344</v>
      </c>
      <c r="D61" s="152" t="s">
        <v>1344</v>
      </c>
    </row>
    <row r="62" spans="1:4" ht="25.5" x14ac:dyDescent="0.2">
      <c r="A62" s="144" t="s">
        <v>1131</v>
      </c>
      <c r="B62" s="153" t="s">
        <v>1191</v>
      </c>
      <c r="C62" s="152" t="s">
        <v>1344</v>
      </c>
      <c r="D62" s="152" t="s">
        <v>1344</v>
      </c>
    </row>
    <row r="63" spans="1:4" x14ac:dyDescent="0.2">
      <c r="A63" s="144" t="s">
        <v>1133</v>
      </c>
      <c r="B63" s="153" t="s">
        <v>1192</v>
      </c>
      <c r="C63" s="152" t="s">
        <v>1344</v>
      </c>
      <c r="D63" s="152" t="s">
        <v>1344</v>
      </c>
    </row>
    <row r="64" spans="1:4" ht="25.5" x14ac:dyDescent="0.2">
      <c r="A64" s="144" t="s">
        <v>1193</v>
      </c>
      <c r="B64" s="151" t="s">
        <v>1194</v>
      </c>
      <c r="C64" s="152" t="s">
        <v>1344</v>
      </c>
      <c r="D64" s="152" t="s">
        <v>1344</v>
      </c>
    </row>
    <row r="65" spans="1:4" x14ac:dyDescent="0.2">
      <c r="A65" s="144" t="s">
        <v>1127</v>
      </c>
      <c r="B65" s="153" t="s">
        <v>1195</v>
      </c>
      <c r="C65" s="152" t="s">
        <v>1344</v>
      </c>
      <c r="D65" s="152" t="s">
        <v>1344</v>
      </c>
    </row>
    <row r="66" spans="1:4" ht="25.5" x14ac:dyDescent="0.2">
      <c r="A66" s="144" t="s">
        <v>1129</v>
      </c>
      <c r="B66" s="153" t="s">
        <v>1196</v>
      </c>
      <c r="C66" s="152" t="s">
        <v>1344</v>
      </c>
      <c r="D66" s="152" t="s">
        <v>1344</v>
      </c>
    </row>
    <row r="67" spans="1:4" ht="25.5" x14ac:dyDescent="0.2">
      <c r="A67" s="144" t="s">
        <v>1131</v>
      </c>
      <c r="B67" s="153" t="s">
        <v>1197</v>
      </c>
      <c r="C67" s="152" t="s">
        <v>1344</v>
      </c>
      <c r="D67" s="152" t="s">
        <v>1344</v>
      </c>
    </row>
    <row r="68" spans="1:4" x14ac:dyDescent="0.2">
      <c r="A68" s="144" t="s">
        <v>1133</v>
      </c>
      <c r="B68" s="153" t="s">
        <v>1198</v>
      </c>
      <c r="C68" s="152" t="s">
        <v>1344</v>
      </c>
      <c r="D68" s="152" t="s">
        <v>1344</v>
      </c>
    </row>
    <row r="69" spans="1:4" ht="38.25" x14ac:dyDescent="0.2">
      <c r="A69" s="144" t="s">
        <v>1199</v>
      </c>
      <c r="B69" s="151" t="s">
        <v>1200</v>
      </c>
      <c r="C69" s="152" t="s">
        <v>1344</v>
      </c>
      <c r="D69" s="152" t="s">
        <v>1344</v>
      </c>
    </row>
    <row r="70" spans="1:4" ht="25.5" x14ac:dyDescent="0.2">
      <c r="A70" s="144" t="s">
        <v>1201</v>
      </c>
      <c r="B70" s="151" t="s">
        <v>1202</v>
      </c>
      <c r="C70" s="152" t="s">
        <v>1344</v>
      </c>
      <c r="D70" s="152" t="s">
        <v>1344</v>
      </c>
    </row>
    <row r="71" spans="1:4" x14ac:dyDescent="0.2">
      <c r="A71" s="144" t="s">
        <v>1127</v>
      </c>
      <c r="B71" s="151" t="s">
        <v>1203</v>
      </c>
      <c r="C71" s="152" t="s">
        <v>1344</v>
      </c>
      <c r="D71" s="152" t="s">
        <v>1344</v>
      </c>
    </row>
    <row r="72" spans="1:4" ht="25.5" x14ac:dyDescent="0.2">
      <c r="A72" s="144" t="s">
        <v>1129</v>
      </c>
      <c r="B72" s="151" t="s">
        <v>1204</v>
      </c>
      <c r="C72" s="152" t="s">
        <v>1344</v>
      </c>
      <c r="D72" s="152" t="s">
        <v>1344</v>
      </c>
    </row>
    <row r="73" spans="1:4" ht="25.5" x14ac:dyDescent="0.2">
      <c r="A73" s="144" t="s">
        <v>1131</v>
      </c>
      <c r="B73" s="151" t="s">
        <v>1205</v>
      </c>
      <c r="C73" s="152" t="s">
        <v>1344</v>
      </c>
      <c r="D73" s="152" t="s">
        <v>1344</v>
      </c>
    </row>
    <row r="74" spans="1:4" x14ac:dyDescent="0.2">
      <c r="A74" s="144" t="s">
        <v>1133</v>
      </c>
      <c r="B74" s="151" t="s">
        <v>1206</v>
      </c>
      <c r="C74" s="152" t="s">
        <v>1344</v>
      </c>
      <c r="D74" s="152" t="s">
        <v>1344</v>
      </c>
    </row>
    <row r="75" spans="1:4" ht="25.5" x14ac:dyDescent="0.2">
      <c r="A75" s="144" t="s">
        <v>1207</v>
      </c>
      <c r="B75" s="151" t="s">
        <v>1208</v>
      </c>
      <c r="C75" s="152" t="s">
        <v>1344</v>
      </c>
      <c r="D75" s="152" t="s">
        <v>1344</v>
      </c>
    </row>
    <row r="76" spans="1:4" x14ac:dyDescent="0.2">
      <c r="A76" s="144" t="s">
        <v>1127</v>
      </c>
      <c r="B76" s="151" t="s">
        <v>1209</v>
      </c>
      <c r="C76" s="152" t="s">
        <v>1344</v>
      </c>
      <c r="D76" s="152" t="s">
        <v>1344</v>
      </c>
    </row>
    <row r="77" spans="1:4" ht="25.5" x14ac:dyDescent="0.2">
      <c r="A77" s="144" t="s">
        <v>1129</v>
      </c>
      <c r="B77" s="151" t="s">
        <v>1210</v>
      </c>
      <c r="C77" s="152" t="s">
        <v>1344</v>
      </c>
      <c r="D77" s="152" t="s">
        <v>1344</v>
      </c>
    </row>
    <row r="78" spans="1:4" ht="25.5" x14ac:dyDescent="0.2">
      <c r="A78" s="144" t="s">
        <v>1131</v>
      </c>
      <c r="B78" s="151" t="s">
        <v>1211</v>
      </c>
      <c r="C78" s="152" t="s">
        <v>1344</v>
      </c>
      <c r="D78" s="152" t="s">
        <v>1344</v>
      </c>
    </row>
    <row r="79" spans="1:4" x14ac:dyDescent="0.2">
      <c r="A79" s="144" t="s">
        <v>1133</v>
      </c>
      <c r="B79" s="151" t="s">
        <v>1212</v>
      </c>
      <c r="C79" s="152" t="s">
        <v>1344</v>
      </c>
      <c r="D79" s="152" t="s">
        <v>1344</v>
      </c>
    </row>
    <row r="80" spans="1:4" ht="25.5" x14ac:dyDescent="0.2">
      <c r="A80" s="144" t="s">
        <v>1213</v>
      </c>
      <c r="B80" s="151" t="s">
        <v>45</v>
      </c>
      <c r="C80" s="152" t="s">
        <v>1344</v>
      </c>
      <c r="D80" s="152" t="s">
        <v>1344</v>
      </c>
    </row>
    <row r="81" spans="1:4" x14ac:dyDescent="0.2">
      <c r="A81" s="144" t="s">
        <v>1214</v>
      </c>
      <c r="B81" s="151" t="s">
        <v>1215</v>
      </c>
      <c r="C81" s="152" t="s">
        <v>1344</v>
      </c>
      <c r="D81" s="152" t="s">
        <v>1344</v>
      </c>
    </row>
    <row r="82" spans="1:4" x14ac:dyDescent="0.2">
      <c r="A82" s="144" t="s">
        <v>1216</v>
      </c>
      <c r="B82" s="151" t="s">
        <v>1217</v>
      </c>
      <c r="C82" s="152" t="s">
        <v>1344</v>
      </c>
      <c r="D82" s="152" t="s">
        <v>1344</v>
      </c>
    </row>
    <row r="83" spans="1:4" x14ac:dyDescent="0.2">
      <c r="A83" s="144" t="s">
        <v>1218</v>
      </c>
      <c r="B83" s="151" t="s">
        <v>1219</v>
      </c>
      <c r="C83" s="159">
        <v>248989</v>
      </c>
      <c r="D83" s="159">
        <v>1143587</v>
      </c>
    </row>
    <row r="84" spans="1:4" x14ac:dyDescent="0.2">
      <c r="A84" s="144" t="s">
        <v>1220</v>
      </c>
      <c r="B84" s="151" t="s">
        <v>1221</v>
      </c>
      <c r="C84" s="152" t="s">
        <v>1344</v>
      </c>
      <c r="D84" s="152" t="s">
        <v>1344</v>
      </c>
    </row>
    <row r="85" spans="1:4" x14ac:dyDescent="0.2">
      <c r="A85" s="144" t="s">
        <v>1222</v>
      </c>
      <c r="B85" s="151" t="s">
        <v>1223</v>
      </c>
      <c r="C85" s="159">
        <v>66775</v>
      </c>
      <c r="D85" s="159">
        <v>189535</v>
      </c>
    </row>
    <row r="86" spans="1:4" x14ac:dyDescent="0.2">
      <c r="A86" s="144" t="s">
        <v>1224</v>
      </c>
      <c r="B86" s="151" t="s">
        <v>1225</v>
      </c>
      <c r="C86" s="159">
        <v>182214</v>
      </c>
      <c r="D86" s="159">
        <v>954052</v>
      </c>
    </row>
    <row r="87" spans="1:4" x14ac:dyDescent="0.2">
      <c r="A87" s="144" t="s">
        <v>1226</v>
      </c>
      <c r="B87" s="151" t="s">
        <v>1227</v>
      </c>
      <c r="C87" s="152" t="s">
        <v>1344</v>
      </c>
      <c r="D87" s="152" t="s">
        <v>1344</v>
      </c>
    </row>
    <row r="88" spans="1:4" x14ac:dyDescent="0.2">
      <c r="A88" s="144" t="s">
        <v>1228</v>
      </c>
      <c r="B88" s="151" t="s">
        <v>1229</v>
      </c>
      <c r="C88" s="159">
        <v>21500</v>
      </c>
      <c r="D88" s="159">
        <v>21500</v>
      </c>
    </row>
    <row r="89" spans="1:4" ht="25.5" x14ac:dyDescent="0.2">
      <c r="A89" s="144" t="s">
        <v>1230</v>
      </c>
      <c r="B89" s="151" t="s">
        <v>1231</v>
      </c>
      <c r="C89" s="159">
        <v>21500</v>
      </c>
      <c r="D89" s="159">
        <v>21500</v>
      </c>
    </row>
    <row r="90" spans="1:4" ht="25.5" x14ac:dyDescent="0.2">
      <c r="A90" s="144" t="s">
        <v>1232</v>
      </c>
      <c r="B90" s="151" t="s">
        <v>1233</v>
      </c>
      <c r="C90" s="152" t="s">
        <v>1344</v>
      </c>
      <c r="D90" s="152" t="s">
        <v>1344</v>
      </c>
    </row>
    <row r="91" spans="1:4" ht="25.5" x14ac:dyDescent="0.2">
      <c r="A91" s="144" t="s">
        <v>1234</v>
      </c>
      <c r="B91" s="151" t="s">
        <v>1235</v>
      </c>
      <c r="C91" s="152" t="s">
        <v>1344</v>
      </c>
      <c r="D91" s="152" t="s">
        <v>1344</v>
      </c>
    </row>
    <row r="92" spans="1:4" ht="25.5" x14ac:dyDescent="0.2">
      <c r="A92" s="144" t="s">
        <v>1236</v>
      </c>
      <c r="B92" s="151" t="s">
        <v>1237</v>
      </c>
      <c r="C92" s="159">
        <v>-519902</v>
      </c>
      <c r="D92" s="159">
        <v>-105659</v>
      </c>
    </row>
    <row r="93" spans="1:4" x14ac:dyDescent="0.2">
      <c r="A93" s="144" t="s">
        <v>1238</v>
      </c>
      <c r="B93" s="151" t="s">
        <v>1239</v>
      </c>
      <c r="C93" s="152" t="s">
        <v>1344</v>
      </c>
      <c r="D93" s="152" t="s">
        <v>1344</v>
      </c>
    </row>
    <row r="94" spans="1:4" x14ac:dyDescent="0.2">
      <c r="A94" s="144" t="s">
        <v>1240</v>
      </c>
      <c r="B94" s="151" t="s">
        <v>1241</v>
      </c>
      <c r="C94" s="159">
        <v>5911022</v>
      </c>
      <c r="D94" s="159">
        <v>7254383</v>
      </c>
    </row>
    <row r="95" spans="1:4" x14ac:dyDescent="0.2">
      <c r="A95" s="148" t="s">
        <v>1120</v>
      </c>
      <c r="B95" s="149" t="s">
        <v>1120</v>
      </c>
      <c r="C95" s="150" t="s">
        <v>1120</v>
      </c>
      <c r="D95" s="150" t="s">
        <v>1120</v>
      </c>
    </row>
    <row r="96" spans="1:4" x14ac:dyDescent="0.2">
      <c r="A96" s="148" t="s">
        <v>1242</v>
      </c>
      <c r="B96" s="149" t="s">
        <v>1120</v>
      </c>
      <c r="C96" s="150" t="s">
        <v>1120</v>
      </c>
      <c r="D96" s="150" t="s">
        <v>1120</v>
      </c>
    </row>
    <row r="97" spans="1:6" x14ac:dyDescent="0.2">
      <c r="A97" s="144" t="s">
        <v>1243</v>
      </c>
      <c r="B97" s="151" t="s">
        <v>1244</v>
      </c>
      <c r="C97" s="159">
        <v>-452526</v>
      </c>
      <c r="D97" s="159">
        <v>1671969</v>
      </c>
      <c r="F97" s="158"/>
    </row>
    <row r="98" spans="1:6" ht="25.5" x14ac:dyDescent="0.2">
      <c r="A98" s="144" t="s">
        <v>1245</v>
      </c>
      <c r="B98" s="151" t="s">
        <v>1246</v>
      </c>
      <c r="C98" s="152" t="s">
        <v>1344</v>
      </c>
      <c r="D98" s="152" t="s">
        <v>1344</v>
      </c>
    </row>
    <row r="99" spans="1:6" x14ac:dyDescent="0.2">
      <c r="A99" s="144" t="s">
        <v>1247</v>
      </c>
      <c r="B99" s="151" t="s">
        <v>1248</v>
      </c>
      <c r="C99" s="159">
        <v>2976682</v>
      </c>
      <c r="D99" s="159">
        <v>2976682</v>
      </c>
    </row>
    <row r="100" spans="1:6" ht="25.5" x14ac:dyDescent="0.2">
      <c r="A100" s="144" t="s">
        <v>1249</v>
      </c>
      <c r="B100" s="151" t="s">
        <v>1250</v>
      </c>
      <c r="C100" s="152" t="s">
        <v>1344</v>
      </c>
      <c r="D100" s="152" t="s">
        <v>1344</v>
      </c>
    </row>
    <row r="101" spans="1:6" x14ac:dyDescent="0.2">
      <c r="A101" s="144" t="s">
        <v>1251</v>
      </c>
      <c r="B101" s="151" t="s">
        <v>1252</v>
      </c>
      <c r="C101" s="159">
        <v>343835</v>
      </c>
      <c r="D101" s="159">
        <v>-3429208</v>
      </c>
    </row>
    <row r="102" spans="1:6" ht="25.5" x14ac:dyDescent="0.2">
      <c r="A102" s="144" t="s">
        <v>1253</v>
      </c>
      <c r="B102" s="151" t="s">
        <v>1254</v>
      </c>
      <c r="C102" s="152" t="s">
        <v>1344</v>
      </c>
      <c r="D102" s="152" t="s">
        <v>1344</v>
      </c>
    </row>
    <row r="103" spans="1:6" x14ac:dyDescent="0.2">
      <c r="A103" s="144" t="s">
        <v>1255</v>
      </c>
      <c r="B103" s="151" t="s">
        <v>1256</v>
      </c>
      <c r="C103" s="159">
        <v>-3773043</v>
      </c>
      <c r="D103" s="159">
        <v>2124495</v>
      </c>
    </row>
    <row r="104" spans="1:6" x14ac:dyDescent="0.2">
      <c r="A104" s="144" t="s">
        <v>1257</v>
      </c>
      <c r="B104" s="151" t="s">
        <v>1258</v>
      </c>
      <c r="C104" s="152" t="s">
        <v>1344</v>
      </c>
      <c r="D104" s="152">
        <v>243535</v>
      </c>
    </row>
    <row r="105" spans="1:6" ht="25.5" x14ac:dyDescent="0.2">
      <c r="A105" s="144" t="s">
        <v>1259</v>
      </c>
      <c r="B105" s="151" t="s">
        <v>1260</v>
      </c>
      <c r="C105" s="152" t="s">
        <v>1344</v>
      </c>
      <c r="D105" s="152" t="s">
        <v>1344</v>
      </c>
    </row>
    <row r="106" spans="1:6" ht="25.5" x14ac:dyDescent="0.2">
      <c r="A106" s="144" t="s">
        <v>1261</v>
      </c>
      <c r="B106" s="151" t="s">
        <v>1262</v>
      </c>
      <c r="C106" s="152" t="s">
        <v>1344</v>
      </c>
      <c r="D106" s="152" t="s">
        <v>1344</v>
      </c>
    </row>
    <row r="107" spans="1:6" ht="25.5" x14ac:dyDescent="0.2">
      <c r="A107" s="144" t="s">
        <v>1263</v>
      </c>
      <c r="B107" s="151" t="s">
        <v>1264</v>
      </c>
      <c r="C107" s="152" t="s">
        <v>1344</v>
      </c>
      <c r="D107" s="152">
        <v>243535</v>
      </c>
    </row>
    <row r="108" spans="1:6" ht="25.5" x14ac:dyDescent="0.2">
      <c r="A108" s="144" t="s">
        <v>1265</v>
      </c>
      <c r="B108" s="151" t="s">
        <v>1266</v>
      </c>
      <c r="C108" s="152" t="s">
        <v>1344</v>
      </c>
      <c r="D108" s="152" t="s">
        <v>1344</v>
      </c>
    </row>
    <row r="109" spans="1:6" ht="25.5" x14ac:dyDescent="0.2">
      <c r="A109" s="144" t="s">
        <v>1267</v>
      </c>
      <c r="B109" s="151" t="s">
        <v>1268</v>
      </c>
      <c r="C109" s="159">
        <v>6363548</v>
      </c>
      <c r="D109" s="159">
        <v>5338879</v>
      </c>
    </row>
    <row r="110" spans="1:6" x14ac:dyDescent="0.2">
      <c r="A110" s="144" t="s">
        <v>1269</v>
      </c>
      <c r="B110" s="151" t="s">
        <v>1270</v>
      </c>
      <c r="C110" s="159">
        <v>5911022</v>
      </c>
      <c r="D110" s="159">
        <v>7254383</v>
      </c>
    </row>
    <row r="111" spans="1:6" x14ac:dyDescent="0.2">
      <c r="A111" s="148" t="s">
        <v>1120</v>
      </c>
      <c r="B111" s="149" t="s">
        <v>1120</v>
      </c>
      <c r="C111" s="150" t="s">
        <v>1120</v>
      </c>
      <c r="D111" s="150" t="s">
        <v>1120</v>
      </c>
    </row>
    <row r="112" spans="1:6" x14ac:dyDescent="0.2">
      <c r="A112" s="148" t="s">
        <v>1271</v>
      </c>
      <c r="B112" s="149" t="s">
        <v>1272</v>
      </c>
      <c r="C112" s="150" t="s">
        <v>1120</v>
      </c>
      <c r="D112" s="150" t="s">
        <v>1120</v>
      </c>
    </row>
    <row r="113" spans="1:4" x14ac:dyDescent="0.2">
      <c r="A113" s="144" t="s">
        <v>1273</v>
      </c>
      <c r="B113" s="151" t="s">
        <v>1274</v>
      </c>
      <c r="C113" s="159">
        <v>7518158</v>
      </c>
      <c r="D113" s="159">
        <v>7480339</v>
      </c>
    </row>
    <row r="114" spans="1:4" ht="25.5" x14ac:dyDescent="0.2">
      <c r="A114" s="144" t="s">
        <v>1275</v>
      </c>
      <c r="B114" s="151" t="s">
        <v>1276</v>
      </c>
      <c r="C114" s="159">
        <v>6842021</v>
      </c>
      <c r="D114" s="159">
        <v>6804202</v>
      </c>
    </row>
    <row r="115" spans="1:4" x14ac:dyDescent="0.2">
      <c r="A115" s="144" t="s">
        <v>1277</v>
      </c>
      <c r="B115" s="151" t="s">
        <v>1278</v>
      </c>
      <c r="C115" s="152" t="s">
        <v>1344</v>
      </c>
      <c r="D115" s="152" t="s">
        <v>1344</v>
      </c>
    </row>
    <row r="116" spans="1:4" ht="63.75" x14ac:dyDescent="0.2">
      <c r="A116" s="144" t="s">
        <v>1279</v>
      </c>
      <c r="B116" s="151" t="s">
        <v>1280</v>
      </c>
      <c r="C116" s="152" t="s">
        <v>1344</v>
      </c>
      <c r="D116" s="152" t="s">
        <v>1344</v>
      </c>
    </row>
    <row r="117" spans="1:4" ht="63.75" x14ac:dyDescent="0.2">
      <c r="A117" s="144" t="s">
        <v>1281</v>
      </c>
      <c r="B117" s="151" t="s">
        <v>1282</v>
      </c>
      <c r="C117" s="152" t="s">
        <v>1344</v>
      </c>
      <c r="D117" s="152" t="s">
        <v>1344</v>
      </c>
    </row>
    <row r="118" spans="1:4" x14ac:dyDescent="0.2">
      <c r="A118" s="144" t="s">
        <v>1283</v>
      </c>
      <c r="B118" s="151" t="s">
        <v>1284</v>
      </c>
      <c r="C118" s="152" t="s">
        <v>1344</v>
      </c>
      <c r="D118" s="152" t="s">
        <v>1344</v>
      </c>
    </row>
    <row r="119" spans="1:4" x14ac:dyDescent="0.2">
      <c r="A119" s="144" t="s">
        <v>1285</v>
      </c>
      <c r="B119" s="151" t="s">
        <v>1286</v>
      </c>
      <c r="C119" s="152" t="s">
        <v>1344</v>
      </c>
      <c r="D119" s="152" t="s">
        <v>1344</v>
      </c>
    </row>
    <row r="120" spans="1:4" x14ac:dyDescent="0.2">
      <c r="A120" s="144" t="s">
        <v>1287</v>
      </c>
      <c r="B120" s="151" t="s">
        <v>1288</v>
      </c>
      <c r="C120" s="152" t="s">
        <v>1344</v>
      </c>
      <c r="D120" s="152" t="s">
        <v>1344</v>
      </c>
    </row>
  </sheetData>
  <mergeCells count="4">
    <mergeCell ref="A1:D1"/>
    <mergeCell ref="A2:D2"/>
    <mergeCell ref="A3:D3"/>
    <mergeCell ref="A5:D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melléklet&amp;C&amp;"Arial,Félkövér"&amp;12NATÜ 2021. évi vagyonkimutatása&amp;R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3e. melléklet_BEVÉTEL_KIADÁS</vt:lpstr>
      <vt:lpstr>4e.sz.m.Költségvetési bevételek</vt:lpstr>
      <vt:lpstr>3.2.sz.mfelh.bev.részl ÁFA külö</vt:lpstr>
      <vt:lpstr>4e.sz.m.Finanszírozási bevétel</vt:lpstr>
      <vt:lpstr>4e.sz.m.Költségvetési kiadások</vt:lpstr>
      <vt:lpstr>6.sz.m. Adósság</vt:lpstr>
      <vt:lpstr>7.sz.Maradvány elsz.</vt:lpstr>
      <vt:lpstr>8.sz.Mérleg</vt:lpstr>
      <vt:lpstr>9.sz Vagyonkimutatás</vt:lpstr>
      <vt:lpstr>'3.2.sz.mfelh.bev.részl ÁFA külö'!Nyomtatási_terület</vt:lpstr>
      <vt:lpstr>'3e.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2022-04-08T09:18:58Z</cp:lastPrinted>
  <dcterms:created xsi:type="dcterms:W3CDTF">2008-07-24T13:43:35Z</dcterms:created>
  <dcterms:modified xsi:type="dcterms:W3CDTF">2022-04-11T13:58:31Z</dcterms:modified>
</cp:coreProperties>
</file>