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1/Zárás-zárszámadás_2021/Előterjesztés_zárszámadás_2021/Mellékletek/"/>
    </mc:Choice>
  </mc:AlternateContent>
  <xr:revisionPtr revIDLastSave="132" documentId="8_{7C8C8DEF-6AB4-4F91-A1E3-9D6F76BC6C83}" xr6:coauthVersionLast="47" xr6:coauthVersionMax="47" xr10:uidLastSave="{16101F62-9336-481A-8AAB-85EBCEF11785}"/>
  <bookViews>
    <workbookView xWindow="-120" yWindow="-120" windowWidth="29040" windowHeight="15840" tabRatio="599" activeTab="8" xr2:uid="{00000000-000D-0000-FFFF-FFFF00000000}"/>
  </bookViews>
  <sheets>
    <sheet name="3a. melléklet_BEVÉTEL_KIADÁS" sheetId="62" r:id="rId1"/>
    <sheet name="4a.sz.m.Költségvetési bevételek" sheetId="42" r:id="rId2"/>
    <sheet name="3.2.sz.mfelh.bev.részl ÁFA külö" sheetId="61" state="hidden" r:id="rId3"/>
    <sheet name="4a. sz.m.Finanszírozási bevétel" sheetId="68" r:id="rId4"/>
    <sheet name="4a.sz.m.Költségvetési kiadások" sheetId="23" r:id="rId5"/>
    <sheet name="6. sz. m. Adósság" sheetId="69" r:id="rId6"/>
    <sheet name="7.sz.Maradvány elsz." sheetId="66" r:id="rId7"/>
    <sheet name="8.sz.Mérleg" sheetId="63" r:id="rId8"/>
    <sheet name="9.sz Vagyonkimutatás" sheetId="65" r:id="rId9"/>
  </sheets>
  <definedNames>
    <definedName name="_xlnm.Print_Area" localSheetId="2">'3.2.sz.mfelh.bev.részl ÁFA külö'!$A$1:$H$32</definedName>
    <definedName name="_xlnm.Print_Area" localSheetId="0">'3a. melléklet_BEVÉTEL_KIADÁS'!$A$1:$F$31</definedName>
    <definedName name="_xlnm.Print_Area" localSheetId="3">'4a. sz.m.Finanszírozási bevétel'!$A$1:$E$36</definedName>
    <definedName name="_xlnm.Print_Area" localSheetId="4">'4a.sz.m.Költségvetési kiadások'!$A$1:$E$271</definedName>
    <definedName name="_xlnm.Print_Area" localSheetId="6">'7.sz.Maradvány elsz.'!$A$1:$C$22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1" i="62" l="1"/>
  <c r="E30" i="62"/>
  <c r="D25" i="62"/>
  <c r="E25" i="62"/>
  <c r="C25" i="62"/>
  <c r="E21" i="62"/>
  <c r="E19" i="62"/>
  <c r="F17" i="62"/>
  <c r="D12" i="62"/>
  <c r="E12" i="62"/>
  <c r="C12" i="62"/>
  <c r="D11" i="62"/>
  <c r="E11" i="62"/>
  <c r="C11" i="62"/>
  <c r="D21" i="62"/>
  <c r="C21" i="62"/>
  <c r="D17" i="62"/>
  <c r="E17" i="62"/>
  <c r="C17" i="62"/>
  <c r="D20" i="62" l="1"/>
  <c r="E20" i="62"/>
  <c r="C20" i="62"/>
  <c r="D8" i="62" l="1"/>
  <c r="E8" i="62"/>
  <c r="C8" i="62"/>
  <c r="C6" i="69" l="1"/>
  <c r="C8" i="69" s="1"/>
  <c r="B6" i="69"/>
  <c r="C4" i="69"/>
  <c r="B4" i="69"/>
  <c r="B8" i="69" s="1"/>
  <c r="F20" i="62"/>
  <c r="F11" i="62"/>
  <c r="F25" i="62"/>
  <c r="C27" i="62"/>
  <c r="D7" i="62"/>
  <c r="E7" i="62"/>
  <c r="F7" i="62" s="1"/>
  <c r="C7" i="62"/>
  <c r="D6" i="62"/>
  <c r="E6" i="62"/>
  <c r="C6" i="62"/>
  <c r="E5" i="61"/>
  <c r="H5" i="61" s="1"/>
  <c r="C6" i="61"/>
  <c r="E6" i="61" s="1"/>
  <c r="G6" i="61"/>
  <c r="H6" i="61" s="1"/>
  <c r="C7" i="61"/>
  <c r="E7" i="61" s="1"/>
  <c r="G7" i="61"/>
  <c r="H7" i="61" s="1"/>
  <c r="C8" i="61"/>
  <c r="E8" i="61" s="1"/>
  <c r="G8" i="61"/>
  <c r="E9" i="61"/>
  <c r="G9" i="61"/>
  <c r="F9" i="61"/>
  <c r="H9" i="61"/>
  <c r="E10" i="61"/>
  <c r="G10" i="61"/>
  <c r="F10" i="61" s="1"/>
  <c r="C11" i="61"/>
  <c r="E11" i="61" s="1"/>
  <c r="H11" i="61" s="1"/>
  <c r="G11" i="61"/>
  <c r="F11" i="61" s="1"/>
  <c r="D12" i="61"/>
  <c r="D32" i="61"/>
  <c r="E13" i="61"/>
  <c r="G13" i="61"/>
  <c r="H13" i="61" s="1"/>
  <c r="E14" i="61"/>
  <c r="G14" i="61"/>
  <c r="H14" i="61" s="1"/>
  <c r="F15" i="61"/>
  <c r="E16" i="61"/>
  <c r="H16" i="61" s="1"/>
  <c r="E17" i="61"/>
  <c r="F17" i="61" s="1"/>
  <c r="E18" i="61"/>
  <c r="F18" i="61" s="1"/>
  <c r="G19" i="61"/>
  <c r="G20" i="61"/>
  <c r="G24" i="61" s="1"/>
  <c r="E21" i="61"/>
  <c r="H21" i="61" s="1"/>
  <c r="E22" i="61"/>
  <c r="H22" i="61"/>
  <c r="G23" i="61"/>
  <c r="C24" i="61"/>
  <c r="D25" i="61"/>
  <c r="F25" i="61"/>
  <c r="H25" i="61"/>
  <c r="D26" i="61"/>
  <c r="F26" i="61"/>
  <c r="H26" i="61"/>
  <c r="D27" i="61"/>
  <c r="F27" i="61"/>
  <c r="H27" i="61"/>
  <c r="D28" i="61"/>
  <c r="F28" i="61"/>
  <c r="H28" i="61"/>
  <c r="D29" i="61"/>
  <c r="F29" i="61"/>
  <c r="H29" i="61"/>
  <c r="C30" i="61"/>
  <c r="E30" i="61"/>
  <c r="H30" i="61" s="1"/>
  <c r="D30" i="61"/>
  <c r="G30" i="61"/>
  <c r="D31" i="61"/>
  <c r="F31" i="61"/>
  <c r="H31" i="61"/>
  <c r="G12" i="61"/>
  <c r="H18" i="61"/>
  <c r="H17" i="61"/>
  <c r="F22" i="61"/>
  <c r="F6" i="62" l="1"/>
  <c r="H24" i="61"/>
  <c r="G32" i="61"/>
  <c r="H8" i="61"/>
  <c r="F8" i="61"/>
  <c r="F6" i="61"/>
  <c r="E12" i="61"/>
  <c r="E32" i="61" s="1"/>
  <c r="F16" i="61"/>
  <c r="F24" i="61" s="1"/>
  <c r="E24" i="61"/>
  <c r="C12" i="61"/>
  <c r="C32" i="61" s="1"/>
  <c r="C15" i="62"/>
  <c r="F21" i="61"/>
  <c r="F7" i="61"/>
  <c r="H10" i="61"/>
  <c r="F30" i="61"/>
  <c r="F14" i="61"/>
  <c r="F13" i="61"/>
  <c r="F5" i="61"/>
  <c r="F12" i="61" s="1"/>
  <c r="D15" i="62"/>
  <c r="E27" i="62"/>
  <c r="E15" i="62"/>
  <c r="F8" i="62"/>
  <c r="D27" i="62"/>
  <c r="F15" i="62" l="1"/>
  <c r="F32" i="61"/>
  <c r="H32" i="61"/>
  <c r="H12" i="61"/>
  <c r="F27" i="6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Fülöp Györgyné</author>
  </authors>
  <commentList>
    <comment ref="C26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D26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E26" authorId="0" shapeId="0" xr:uid="{00000000-0006-0000-0200-000003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F26" authorId="0" shapeId="0" xr:uid="{00000000-0006-0000-0200-000004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G26" authorId="0" shapeId="0" xr:uid="{00000000-0006-0000-0200-000005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C27" authorId="0" shapeId="0" xr:uid="{00000000-0006-0000-0200-000006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D27" authorId="0" shapeId="0" xr:uid="{00000000-0006-0000-0200-000007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E27" authorId="0" shapeId="0" xr:uid="{00000000-0006-0000-0200-000008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F27" authorId="0" shapeId="0" xr:uid="{00000000-0006-0000-0200-000009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G27" authorId="0" shapeId="0" xr:uid="{00000000-0006-0000-0200-00000A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</commentList>
</comments>
</file>

<file path=xl/sharedStrings.xml><?xml version="1.0" encoding="utf-8"?>
<sst xmlns="http://schemas.openxmlformats.org/spreadsheetml/2006/main" count="2234" uniqueCount="1415">
  <si>
    <t>Vízügyi építési alap bevételei</t>
  </si>
  <si>
    <t>Felhalmozási célú pénzeszköz átvétel összesen(+8+…11):</t>
  </si>
  <si>
    <t>Megnevezés</t>
  </si>
  <si>
    <t>sorszám</t>
  </si>
  <si>
    <t>Ingatlan értékesítés</t>
  </si>
  <si>
    <t>4561/8 és 4561/9 hrsz.építési telek</t>
  </si>
  <si>
    <t>Túlkerítések miatt</t>
  </si>
  <si>
    <t xml:space="preserve">Felhalmozási célú pénzeszköz átvétel </t>
  </si>
  <si>
    <t xml:space="preserve">Pénzmaradvány  </t>
  </si>
  <si>
    <t>Változás</t>
  </si>
  <si>
    <t>%-ban</t>
  </si>
  <si>
    <t>Dologi kiadások</t>
  </si>
  <si>
    <t xml:space="preserve">Felhalmozási hitel felvétel  </t>
  </si>
  <si>
    <t>Kötvény számla</t>
  </si>
  <si>
    <t>Vagyonalap</t>
  </si>
  <si>
    <r>
      <t xml:space="preserve">Zsíroshegyi I.ütem csatorna beruházás </t>
    </r>
    <r>
      <rPr>
        <b/>
        <sz val="9"/>
        <rFont val="Arial CE"/>
        <charset val="238"/>
      </rPr>
      <t>(Hitel törlesztés 19 680 eFT)</t>
    </r>
  </si>
  <si>
    <t>Greszl F.u 4317 hrsz</t>
  </si>
  <si>
    <t>Ingatlan értékesítés összesen (bruttó )1+….5) :</t>
  </si>
  <si>
    <t>Pénzmaradvány  összesem (16+..22):</t>
  </si>
  <si>
    <t>Vízügyi építési alap</t>
  </si>
  <si>
    <t>Alap-tevékenység</t>
  </si>
  <si>
    <t>FELHALMOZÁSI BEVÉTELEK MINDÖSSZESEN (9+18+23+24):</t>
  </si>
  <si>
    <t>Rozmaring u</t>
  </si>
  <si>
    <r>
      <t>Ber.c.tám.ért.Bev</t>
    </r>
    <r>
      <rPr>
        <b/>
        <sz val="8"/>
        <rFont val="Arial CE"/>
        <charset val="238"/>
      </rPr>
      <t>(Felszinivíz)</t>
    </r>
  </si>
  <si>
    <t>Elmaradt pályázati bevétel(Óvoda,Főtér)</t>
  </si>
  <si>
    <t>Általános Iskola pályázati bevétel energetikai felúj.</t>
  </si>
  <si>
    <t xml:space="preserve">Helyi lakosok felajánlása </t>
  </si>
  <si>
    <t>Felhalmozási bevételek</t>
  </si>
  <si>
    <t>2011.évi eredeti</t>
  </si>
  <si>
    <t>2011.évi 1.sz. módosítás</t>
  </si>
  <si>
    <t>Kút utca 6/a 1978/4 hrsz építési telek</t>
  </si>
  <si>
    <t>Bánya u 951/1 hrsz.építési telek</t>
  </si>
  <si>
    <t>Értékesített tárgyi eszközök és immat. Javak ÁFÁ-ja</t>
  </si>
  <si>
    <t>Víziközmű bérleti díj ÁFA</t>
  </si>
  <si>
    <t>Víziközmű bérleti díj</t>
  </si>
  <si>
    <t>2011.évi 2.sz. módosítás</t>
  </si>
  <si>
    <t>2011.évi 2. sz.módosított</t>
  </si>
  <si>
    <t>2011.évi 1.sz.módosított</t>
  </si>
  <si>
    <t>Általános Iskola sportpadló pályázat bevétele</t>
  </si>
  <si>
    <t>Óvoda bruházás ÁFA kompenzációja</t>
  </si>
  <si>
    <t xml:space="preserve">2010-es felhalmozási célú pénzmaradvány </t>
  </si>
  <si>
    <t>Teljesülés</t>
  </si>
  <si>
    <t>Teljesítés</t>
  </si>
  <si>
    <t>ESZKÖZÖK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</si>
  <si>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</si>
  <si>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</si>
  <si>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</si>
  <si>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</si>
  <si>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</si>
  <si>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</si>
  <si>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</si>
  <si>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</si>
  <si>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</si>
  <si>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</si>
  <si>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</si>
  <si>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</si>
  <si>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</si>
  <si>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</si>
  <si>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</si>
  <si>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</si>
  <si>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</si>
  <si>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</si>
  <si>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</si>
  <si>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</si>
  <si>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</si>
  <si>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</si>
  <si>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</si>
  <si>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</si>
  <si>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</si>
  <si>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</si>
  <si>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</si>
  <si>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</si>
  <si>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</si>
  <si>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</si>
  <si>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</si>
  <si>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</si>
  <si>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</si>
  <si>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</si>
  <si>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</si>
  <si>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</si>
  <si>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</si>
  <si>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</si>
  <si>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</si>
  <si>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</si>
  <si>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</si>
  <si>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</si>
  <si>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</si>
  <si>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</si>
  <si>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</si>
  <si>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</si>
  <si>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</si>
  <si>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</si>
  <si>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</si>
  <si>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</si>
  <si>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</si>
  <si>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</si>
  <si>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</si>
  <si>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</si>
  <si>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</si>
  <si>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</si>
  <si>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</si>
  <si>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</si>
  <si>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</si>
  <si>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</si>
  <si>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</si>
  <si>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</si>
  <si>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</si>
  <si>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</si>
  <si>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</si>
  <si>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</si>
  <si>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</si>
  <si>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</si>
  <si>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</si>
  <si>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</si>
  <si>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</si>
  <si>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</si>
  <si>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</si>
  <si>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</si>
  <si>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</si>
  <si>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</si>
  <si>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</si>
  <si>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</si>
  <si>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</si>
  <si>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</si>
  <si>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</si>
  <si>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</si>
  <si>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</si>
  <si>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</si>
  <si>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</si>
  <si>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</si>
  <si>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</si>
  <si>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</si>
  <si>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</si>
  <si>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</si>
  <si>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</si>
  <si>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</si>
  <si>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</si>
  <si>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</si>
  <si>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</si>
  <si>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</si>
  <si>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</si>
  <si>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</si>
  <si>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</si>
  <si>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</si>
  <si>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</si>
  <si>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</si>
  <si>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</si>
  <si>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</si>
  <si>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</si>
  <si>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</si>
  <si>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</si>
  <si>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</si>
  <si>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</si>
  <si>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</si>
  <si>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</si>
  <si>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</si>
  <si>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</si>
  <si>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</si>
  <si>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</si>
  <si>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</si>
  <si>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</si>
  <si>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</si>
  <si>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</si>
  <si>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</si>
  <si>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</si>
  <si>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</si>
  <si>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</si>
  <si>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</si>
  <si>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</si>
  <si>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</si>
  <si>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</si>
  <si>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</si>
  <si>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</si>
  <si>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</si>
  <si>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</si>
  <si>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</si>
  <si>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</si>
  <si>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</si>
  <si>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</si>
  <si>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</si>
  <si>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</si>
  <si>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ebből: reklámadó (B351)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</si>
  <si>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</si>
  <si>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</si>
  <si>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</si>
  <si>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</si>
  <si>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</si>
  <si>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</si>
  <si>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</si>
  <si>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</si>
  <si>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</si>
  <si>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</si>
  <si>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</si>
  <si>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</si>
  <si>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</si>
  <si>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</si>
  <si>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</si>
  <si>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</si>
  <si>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</si>
  <si>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</si>
  <si>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</si>
  <si>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</si>
  <si>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</si>
  <si>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</si>
  <si>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</si>
  <si>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</si>
  <si>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</si>
  <si>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</si>
  <si>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</si>
  <si>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</si>
  <si>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</si>
  <si>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</si>
  <si>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</si>
  <si>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</si>
  <si>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</si>
  <si>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</si>
  <si>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</si>
  <si>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</si>
  <si>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</si>
  <si>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</si>
  <si>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</si>
  <si>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</si>
  <si>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</si>
  <si>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</si>
  <si>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</si>
  <si>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</si>
  <si>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</si>
  <si>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</si>
  <si>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</si>
  <si>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</si>
  <si>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</si>
  <si>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</si>
  <si>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</si>
  <si>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</si>
  <si>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</si>
  <si>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</si>
  <si>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</si>
  <si>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</si>
  <si>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</si>
  <si>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</si>
  <si>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</si>
  <si>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</si>
  <si>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</si>
  <si>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</si>
  <si>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</si>
  <si>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</si>
  <si>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</si>
  <si>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</si>
  <si>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</si>
  <si>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</si>
  <si>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</si>
  <si>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</si>
  <si>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</si>
  <si>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</si>
  <si>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</si>
  <si>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</si>
  <si>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</si>
  <si>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</si>
  <si>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</si>
  <si>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</si>
  <si>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</si>
  <si>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</si>
  <si>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</si>
  <si>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</si>
  <si>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</si>
  <si>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</si>
  <si>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</si>
  <si>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</si>
  <si>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</si>
  <si>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</si>
  <si>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</si>
  <si>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</si>
  <si>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</si>
  <si>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</si>
  <si>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</si>
  <si>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</si>
  <si>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</si>
  <si>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</si>
  <si>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</si>
  <si>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</si>
  <si>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</si>
  <si>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</si>
  <si>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</si>
  <si>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</si>
  <si>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</si>
  <si>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</si>
  <si>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</si>
  <si>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</si>
  <si>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</si>
  <si>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</si>
  <si>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</si>
  <si>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</si>
  <si>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</si>
  <si>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</si>
  <si>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</si>
  <si>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</si>
  <si>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</si>
  <si>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</si>
  <si>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</si>
  <si>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</si>
  <si>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</si>
  <si>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</si>
  <si>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</si>
  <si>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</si>
  <si>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</si>
  <si>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</si>
  <si>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</si>
  <si>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</si>
  <si>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</si>
  <si>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</si>
  <si>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</si>
  <si>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</si>
  <si>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</si>
  <si>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</si>
  <si>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</si>
  <si>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</si>
  <si>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K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</si>
  <si>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</si>
  <si>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</si>
  <si>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</si>
  <si>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</si>
  <si>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</si>
  <si>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</si>
  <si>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</si>
  <si>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</si>
  <si>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</si>
  <si>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Működési célú támogatások államháztartáson belülről </t>
  </si>
  <si>
    <t xml:space="preserve">Felhalmozási célú támogatások államháztartáson belülről </t>
  </si>
  <si>
    <t>Közhatalmi bevételek</t>
  </si>
  <si>
    <t xml:space="preserve">Működési bevételek </t>
  </si>
  <si>
    <t xml:space="preserve">Működési célú átvett pénzeszközök </t>
  </si>
  <si>
    <t xml:space="preserve">Felhalmozási célú átvett pénzeszközök </t>
  </si>
  <si>
    <t xml:space="preserve">Finanszírozási bevételek </t>
  </si>
  <si>
    <t>Teljesülés %-a</t>
  </si>
  <si>
    <t>Bevételek összesen</t>
  </si>
  <si>
    <t>Kiadások összesen</t>
  </si>
  <si>
    <t>K1</t>
  </si>
  <si>
    <t>K2</t>
  </si>
  <si>
    <t>K3</t>
  </si>
  <si>
    <t>K4</t>
  </si>
  <si>
    <t>K5</t>
  </si>
  <si>
    <t>K6</t>
  </si>
  <si>
    <t>K7</t>
  </si>
  <si>
    <t>K8</t>
  </si>
  <si>
    <t>Személyi juttatások összesen</t>
  </si>
  <si>
    <t>Munkaadókat terhelő járulékok és szociális hozzájárulási adó</t>
  </si>
  <si>
    <t>Ellátottak pénzbeli juttatásai</t>
  </si>
  <si>
    <t>Egyéb működési célú kiadások</t>
  </si>
  <si>
    <t>Beruházások</t>
  </si>
  <si>
    <t>Felújítások</t>
  </si>
  <si>
    <t>Egyéb felhalmozási célú kiadások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</si>
  <si>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</si>
  <si>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</si>
  <si>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</si>
  <si>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</si>
  <si>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</si>
  <si>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</si>
  <si>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</si>
  <si>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</si>
  <si>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</si>
  <si>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</si>
  <si>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</si>
  <si>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</si>
  <si>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</si>
  <si>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</si>
  <si>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</si>
  <si>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</si>
  <si>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</si>
  <si>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</si>
  <si>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G)        Vállalkozási tevékenység felhasználható maradványa (=B-F)</t>
  </si>
  <si>
    <t>Előző időszak</t>
  </si>
  <si>
    <t>Tárgyi időszak</t>
  </si>
  <si>
    <t>Eredeti előirányzat</t>
  </si>
  <si>
    <t>Módosított előirányzat</t>
  </si>
  <si>
    <t>Személyi juttatások (=15+19) (K1)</t>
  </si>
  <si>
    <t>ebből: időskorúak járadéka [Szoctv. 32/B. § (1) bekezdése] (K48)</t>
  </si>
  <si>
    <t>ebből: egészségkárosodási és gyermekfelügyeleti támogatás [Szoctv. 37.§ (1) bekezdés a) és b) pontja] (K48)</t>
  </si>
  <si>
    <t>A helyi önkormányzatok előző évi elszámolásából származó kiadások (K5021)</t>
  </si>
  <si>
    <t>A helyi önkormányzatok törvényi előíráson alapuló befizetései (K5022)</t>
  </si>
  <si>
    <t>Egyéb elvonások, befizetések (K5023)</t>
  </si>
  <si>
    <t>Működési célú garancia- és kezességvállalásból származó kifizetés államháztartáson belülre (K503)</t>
  </si>
  <si>
    <t>Működési célú támogatások az Európai Uniónak (K511)</t>
  </si>
  <si>
    <t>Felhalmozási célú támogatások az Európai Uniónak (K88)</t>
  </si>
  <si>
    <t>272</t>
  </si>
  <si>
    <t>273</t>
  </si>
  <si>
    <t>274</t>
  </si>
  <si>
    <t>275</t>
  </si>
  <si>
    <t>276</t>
  </si>
  <si>
    <t>277</t>
  </si>
  <si>
    <t>278</t>
  </si>
  <si>
    <t>Működési célú költségvetési támogatások és kiegészítő támogatások (B115)</t>
  </si>
  <si>
    <t>Elszámolásból származó bevételek (B116)</t>
  </si>
  <si>
    <t>ebből: gyógyszergyártók 10 %-os befizetési kötelezettsége (2006.évi XCVIII. tv. 40/A. §. (1) bekezdése)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</si>
  <si>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</si>
  <si>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</si>
  <si>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vagyoni típusú települési adók (B36)</t>
  </si>
  <si>
    <t>ebből: jövedelmi típusú települési adók (B36)</t>
  </si>
  <si>
    <t>ebből: egyéb települési adók (B36)</t>
  </si>
  <si>
    <t>Biztosító által fizetett kártérítés (B410)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</si>
  <si>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</si>
  <si>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kiotói egységek és kibocsátási egységek eladásából befolyt eladási ár (B51)</t>
  </si>
  <si>
    <t>ebből: termőföld-eladás bevételei (B52)</t>
  </si>
  <si>
    <t>Egyéb tárgyi eszközök értékesítése (B53)</t>
  </si>
  <si>
    <t>ebből: privatizációból származó bevétel (B54)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</si>
  <si>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</si>
  <si>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</si>
  <si>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</si>
  <si>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</si>
  <si>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</si>
  <si>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</si>
  <si>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</si>
  <si>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</si>
  <si>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</si>
  <si>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</si>
  <si>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</si>
  <si>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</si>
  <si>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</si>
  <si>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</si>
  <si>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</si>
  <si>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</si>
  <si>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</si>
  <si>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</si>
  <si>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</si>
  <si>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</si>
  <si>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</si>
  <si>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</si>
  <si>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</si>
  <si>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</si>
  <si>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</si>
  <si>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</si>
  <si>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</si>
  <si>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</si>
  <si>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</si>
  <si>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</si>
  <si>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</si>
  <si>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</si>
  <si>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</si>
  <si>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ebből: egyéb vállalkozások (B74)</t>
  </si>
  <si>
    <t>ebből: külföldi szervezetek, személyek (B74)</t>
  </si>
  <si>
    <t>ebből: egyházi jogi személyek (B75)</t>
  </si>
  <si>
    <t>ebből: nonprofit gazdasági társaságok (B75)</t>
  </si>
  <si>
    <t>ebből: egyéb civil szervezetek (B75)</t>
  </si>
  <si>
    <t>ebből: háztartások (B75)</t>
  </si>
  <si>
    <t>ebből: pénzügyi vállalkozások (B75)</t>
  </si>
  <si>
    <t>ebből: állami többségi tulajdonú nem pénzügyi vállalkozások (B75)</t>
  </si>
  <si>
    <t>ebből:önkormányzati többségi tulajdonú nem pénzügyi vállalkozások (B75)</t>
  </si>
  <si>
    <t>ebből: egyéb vállalkozások (B75)</t>
  </si>
  <si>
    <t>ebből: Európai Unió  (B75)</t>
  </si>
  <si>
    <t>ebből: kormányok és nemzetközi szervezetek (B75)</t>
  </si>
  <si>
    <t>ebből: egyéb külföldiek (B75)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</si>
  <si>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</si>
  <si>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</si>
  <si>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</si>
  <si>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</si>
  <si>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</si>
  <si>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</si>
  <si>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</si>
  <si>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Előző év költségvetési maradványának igénybevétele (B8131)</t>
  </si>
  <si>
    <t>Előző év vállalkozási maradványának igénybevétele (B8132)</t>
  </si>
  <si>
    <t>Államháztartáson belüli megelőlegezések (B814)</t>
  </si>
  <si>
    <t>Államháztartáson belüli megelőlegezések törlesztése (B815)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</si>
  <si>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</si>
  <si>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</si>
  <si>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</si>
  <si>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</si>
  <si>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</si>
  <si>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</si>
  <si>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</si>
  <si>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</si>
  <si>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</si>
  <si>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Adóssághoz nem kapcsolódó származékos ügyletek bevételei (B83)</t>
  </si>
  <si>
    <t>Váltóbevételek (B84)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</si>
  <si>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</si>
  <si>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</si>
  <si>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</si>
  <si>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</si>
  <si>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</si>
  <si>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</si>
  <si>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</si>
  <si>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</si>
  <si>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</si>
  <si>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</si>
  <si>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</si>
  <si>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</si>
  <si>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</si>
  <si>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</si>
  <si>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</si>
  <si>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</si>
  <si>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</si>
  <si>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</si>
  <si>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</si>
  <si>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</si>
  <si>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</si>
  <si>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</si>
  <si>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</si>
  <si>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</si>
  <si>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</si>
  <si>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</si>
  <si>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</si>
  <si>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</si>
  <si>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</si>
  <si>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</si>
  <si>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</si>
  <si>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</si>
  <si>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B/II/2 Forgatási célú hitelviszonyt megtestesítő értékpapírok (&gt;=B/II/2a+…+B/II/2e)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</si>
  <si>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</si>
  <si>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</si>
  <si>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</si>
  <si>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</si>
  <si>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B/II/2e - ebből: befektetési jegyek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</si>
  <si>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</si>
  <si>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</si>
  <si>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</si>
  <si>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</si>
  <si>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</si>
  <si>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</si>
  <si>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</si>
  <si>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</si>
  <si>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</si>
  <si>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</si>
  <si>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</si>
  <si>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</si>
  <si>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</si>
  <si>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</si>
  <si>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</si>
  <si>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</si>
  <si>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</si>
  <si>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</si>
  <si>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</si>
  <si>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</si>
  <si>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</si>
  <si>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</si>
  <si>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</si>
  <si>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</si>
  <si>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</si>
  <si>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</si>
  <si>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</si>
  <si>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</si>
  <si>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</si>
  <si>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</si>
  <si>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</si>
  <si>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</si>
  <si>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</si>
  <si>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</si>
  <si>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</si>
  <si>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</si>
  <si>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</si>
  <si>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</si>
  <si>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</si>
  <si>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</si>
  <si>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</si>
  <si>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</si>
  <si>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</si>
  <si>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</si>
  <si>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</si>
  <si>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</si>
  <si>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</si>
  <si>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</si>
  <si>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</si>
  <si>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</si>
  <si>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</si>
  <si>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</si>
  <si>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</si>
  <si>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</si>
  <si>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</si>
  <si>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</si>
  <si>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</si>
  <si>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</si>
  <si>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</si>
  <si>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</si>
  <si>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</si>
  <si>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</si>
  <si>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</si>
  <si>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</si>
  <si>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</si>
  <si>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</si>
  <si>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</si>
  <si>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</si>
  <si>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</si>
  <si>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</si>
  <si>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</si>
  <si>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</si>
  <si>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</si>
  <si>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</si>
  <si>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</si>
  <si>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</si>
  <si>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</si>
  <si>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</si>
  <si>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</si>
  <si>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</si>
  <si>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</si>
  <si>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</si>
  <si>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</si>
  <si>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</si>
  <si>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</si>
  <si>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</si>
  <si>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</si>
  <si>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</si>
  <si>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</si>
  <si>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</si>
  <si>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</si>
  <si>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</si>
  <si>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</si>
  <si>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D/II8a - ebből: költségvetési évet követően esedékes követelések befektetési célú belföldi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</si>
  <si>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</si>
  <si>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</si>
  <si>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</si>
  <si>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</si>
  <si>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</si>
  <si>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</si>
  <si>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</si>
  <si>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</si>
  <si>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</si>
  <si>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</si>
  <si>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</si>
  <si>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</si>
  <si>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</si>
  <si>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</si>
  <si>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</si>
  <si>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</si>
  <si>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</si>
  <si>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</si>
  <si>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</si>
  <si>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</si>
  <si>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</si>
  <si>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</si>
  <si>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</si>
  <si>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</si>
  <si>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</si>
  <si>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</si>
  <si>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</si>
  <si>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</si>
  <si>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</si>
  <si>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</si>
  <si>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</si>
  <si>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</si>
  <si>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</si>
  <si>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</si>
  <si>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</si>
  <si>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</si>
  <si>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</si>
  <si>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</si>
  <si>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</si>
  <si>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</si>
  <si>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</si>
  <si>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</si>
  <si>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</si>
  <si>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</si>
  <si>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</si>
  <si>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</si>
  <si>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</si>
  <si>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</si>
  <si>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</si>
  <si>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</si>
  <si>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</si>
  <si>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</si>
  <si>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</si>
  <si>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</si>
  <si>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</si>
  <si>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</si>
  <si>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</si>
  <si>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</si>
  <si>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</si>
  <si>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</si>
  <si>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</si>
  <si>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</si>
  <si>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</si>
  <si>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</si>
  <si>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</si>
  <si>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</si>
  <si>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</si>
  <si>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</si>
  <si>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</si>
  <si>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 Költségvetési évet követően esedékes kötelezettségek (=H/II/1+…+H/II/9)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</si>
  <si>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</si>
  <si>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</si>
  <si>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</si>
  <si>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H/III/6 Nem társadalombiztosítás pénzügyi alapjait terhelő kifizetett ellátások megtérítésének elszámolása</t>
  </si>
  <si>
    <t>H/III/8 Letétre, megőrzésre, fedezetkezelésre átvett pénzeszközök, biztosítékok</t>
  </si>
  <si>
    <t>H/III/9 Nemzetközi támogatási programok pénzeszközei</t>
  </si>
  <si>
    <t>H/III/10 Államadósság Kezelő Központ Zrt.-nél elhelyezett fedezeti betétek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</si>
  <si>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</si>
  <si>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</si>
  <si>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</si>
  <si>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</si>
  <si>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</si>
  <si>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</si>
  <si>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</si>
  <si>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</si>
  <si>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Beszámoló a B1. - B7.  költségvetési bevételek előirányzatának teljesítéséről</t>
  </si>
  <si>
    <t>B8. Finanszírozási bevételek</t>
  </si>
  <si>
    <t>K1-K8. Költségvetési kiadások</t>
  </si>
  <si>
    <t>Maradványkimutatás</t>
  </si>
  <si>
    <t>Mérleg</t>
  </si>
  <si>
    <t>Helyi önkormányzatok működésének általános támogatása (B111)</t>
  </si>
  <si>
    <t>Települési önkormányzatok egyes köznevelési feladatainak támogatása (B112)</t>
  </si>
  <si>
    <t>Települési önkormányzatok kulturális feladatainak támogatása (B114)</t>
  </si>
  <si>
    <t>Elvonások és befizetések bevételei (B12)</t>
  </si>
  <si>
    <t>Működési célú garancia- és kezességvállalásból származó megtérülések államháztartáson belülről (B13)</t>
  </si>
  <si>
    <t>ebből: központi költségvetési szervek (B14)</t>
  </si>
  <si>
    <t>ebből: központi kezelésű előirányzatok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</si>
  <si>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</si>
  <si>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</si>
  <si>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</si>
  <si>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</si>
  <si>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</si>
  <si>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</si>
  <si>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</si>
  <si>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ebből: központi költségvetési szervek (B15)</t>
  </si>
  <si>
    <t>ebből: központi kezelésű előirányzatok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</si>
  <si>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</si>
  <si>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</si>
  <si>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</si>
  <si>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</si>
  <si>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</si>
  <si>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</si>
  <si>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</si>
  <si>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ebből: központi költségvetési szervek (B16)</t>
  </si>
  <si>
    <t>ebből: központi kezelésű előirányzatok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</si>
  <si>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</si>
  <si>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</si>
  <si>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</si>
  <si>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</si>
  <si>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</si>
  <si>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</si>
  <si>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</si>
  <si>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Felhalmozási célú önkormányzati támogatások (B21)</t>
  </si>
  <si>
    <t>Felhalmozási célú garancia- és kezességvállalásból származó megtérülések államháztartáson belülről (B22)</t>
  </si>
  <si>
    <t>ebből: központi költségvetési szervek (B23)</t>
  </si>
  <si>
    <t>ebből: központi kezelésű előirányzatok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</si>
  <si>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</si>
  <si>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</si>
  <si>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</si>
  <si>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</si>
  <si>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</si>
  <si>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</si>
  <si>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</si>
  <si>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ebből: központi költségvetési szervek (B24)</t>
  </si>
  <si>
    <t>ebből: központi kezelésű előirányzatok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</si>
  <si>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</si>
  <si>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</si>
  <si>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</si>
  <si>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</si>
  <si>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</si>
  <si>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</si>
  <si>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</si>
  <si>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ebből: központi költségvetési szervek (B25)</t>
  </si>
  <si>
    <t>ebből: központi kezelésű előirányzatok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</si>
  <si>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</si>
  <si>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</si>
  <si>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</si>
  <si>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</si>
  <si>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</si>
  <si>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</si>
  <si>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</si>
  <si>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ebből: személyi jövedelemadó (B311)</t>
  </si>
  <si>
    <t>ebből: termőföld bérbeadásából származó jövedelem utáni személyi jövedelemadó (B311)</t>
  </si>
  <si>
    <t>ebből: társasági adó (B312)</t>
  </si>
  <si>
    <t>ebből: társas vállalkozások különadója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</si>
  <si>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</si>
  <si>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</si>
  <si>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</si>
  <si>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</si>
  <si>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</si>
  <si>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</si>
  <si>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</si>
  <si>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</si>
  <si>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</si>
  <si>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</si>
  <si>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</si>
  <si>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</si>
  <si>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</si>
  <si>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ebből: szakképzési hozzájárulás  (B33)</t>
  </si>
  <si>
    <t>ebből: rehabilitációs hozzájárulás (B33)</t>
  </si>
  <si>
    <t>ebből: egészségügyi hozzájárulás (B33)</t>
  </si>
  <si>
    <t>ebből: egyszerűsített foglalkoztatás utáni közterhek (B33)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</si>
  <si>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</si>
  <si>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</si>
  <si>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</si>
  <si>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</si>
  <si>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</si>
  <si>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</si>
  <si>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ebből: általános forgalmi adó (B351)</t>
  </si>
  <si>
    <t>ebből: távközlési ágazatot terhelő különadó (B351)</t>
  </si>
  <si>
    <t>ebből: kiskereskedői ágazatot terhelő különadó (B351)</t>
  </si>
  <si>
    <t>ebből: energia ágazatot terhelő különadó (B351)</t>
  </si>
  <si>
    <t>ebből: bank- és biztosítási ágazatot terhelő különadó (B351)</t>
  </si>
  <si>
    <t>ebből: visszterhes vagyonátruházási illeték (B351)</t>
  </si>
  <si>
    <t>ebből: innovációs járulék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</si>
  <si>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</si>
  <si>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</si>
  <si>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 és gyógyászati segédeszköz ismertetés utáni befizetések [2006. évi XCVIII. tv. 36. § (4) bek.] (B351)</t>
  </si>
  <si>
    <t>ebből:  gyógyszertámogatás többletének sávos kockázatviseléséből származó bevételek [2006. évi XCVIII. tv. 42. § ] (B351)</t>
  </si>
  <si>
    <t>ebből: népegészségügyi termékadó (B351)</t>
  </si>
  <si>
    <t>ebből: távközlési adó (B351)</t>
  </si>
  <si>
    <t>ebből: pénzügyi tranzakciós illeték (B351)</t>
  </si>
  <si>
    <t>ebből: biztosítási adó (B351)</t>
  </si>
  <si>
    <t>ebből: jövedéki adó (B352)</t>
  </si>
  <si>
    <t>ebből: regisztrációs adó (B352)</t>
  </si>
  <si>
    <t>Pénzügyi monopóliumok nyereségét terhelő adók  (B353)</t>
  </si>
  <si>
    <t>ebből: belföldi gépjárművek adójának a központi költségvetést megillető része (B354)</t>
  </si>
  <si>
    <t>ebből: belföldi gépjárművek adójának a helyi önkormányzatot megillető része (B354)</t>
  </si>
  <si>
    <t>ebből: külföldi gépjárművek adója (B354)</t>
  </si>
  <si>
    <t>ebből: gépjármű túlsúlydíj (B354)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</si>
  <si>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</si>
  <si>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</si>
  <si>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</si>
  <si>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</si>
  <si>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</si>
  <si>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</si>
  <si>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</si>
  <si>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</si>
  <si>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</si>
  <si>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</si>
  <si>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</si>
  <si>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</si>
  <si>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</si>
  <si>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</si>
  <si>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korábbi évek megszünt adónemei áthúzódó fizetéseiből befolyt bevételek (B355)</t>
  </si>
  <si>
    <t>ebből: eljárási illetékek (B36)</t>
  </si>
  <si>
    <t>ebből: igazgatási szolgáltatási díjak (B36)</t>
  </si>
  <si>
    <t>ebből: felügyeleti díjak (B36)</t>
  </si>
  <si>
    <t>ebből:ebrendészeti hozzájárulás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</si>
  <si>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</si>
  <si>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</si>
  <si>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</si>
  <si>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</si>
  <si>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</si>
  <si>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</si>
  <si>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</si>
  <si>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Készletértékesítés ellenértéke (B401)</t>
  </si>
  <si>
    <t>ebből:tárgyi eszközök bérbeadásából származó bevétel (B402)</t>
  </si>
  <si>
    <t>ebből: utak használata ellenében beszedett használati díj, pótdíj, elektronikus útdíj (B402)</t>
  </si>
  <si>
    <t>ebből: államháztartáson belül (B403)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</si>
  <si>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</si>
  <si>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</si>
  <si>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</si>
  <si>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</si>
  <si>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 önkormányzati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</si>
  <si>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</si>
  <si>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</si>
  <si>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</si>
  <si>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</si>
  <si>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ebből: államháztartáson belül (B4081)</t>
  </si>
  <si>
    <t>ebből: hitelviszonyt megtestesítő értékpapírok értékesítési nyeresége (B4081)</t>
  </si>
  <si>
    <t>ebből: államháztartáson belül (B4082)</t>
  </si>
  <si>
    <t>Részesedésekből származó pénzügyi műveletek bevételei (B4091)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</si>
  <si>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</si>
  <si>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</si>
  <si>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</si>
  <si>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</si>
  <si>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ebből: kiadások visszatérítései (B411)</t>
  </si>
  <si>
    <t>279</t>
  </si>
  <si>
    <t>280</t>
  </si>
  <si>
    <t>281</t>
  </si>
  <si>
    <t>282</t>
  </si>
  <si>
    <t>Forgatási célú külföldi értékpapírok beváltása,  értékesítése (B821)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</si>
  <si>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</si>
  <si>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</si>
  <si>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</si>
  <si>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</si>
  <si>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Végkielégítés (K1105)</t>
  </si>
  <si>
    <t>Jubileumi jutalom (K1106)</t>
  </si>
  <si>
    <t>Béren kívüli juttatások (K1107)</t>
  </si>
  <si>
    <t>Ruházati költségtérítés (K1108)</t>
  </si>
  <si>
    <t>Közlekedési költségtérítés (K1109)</t>
  </si>
  <si>
    <t>Egyéb költségtérítések (K1110)</t>
  </si>
  <si>
    <t>Lakhatási támogatások (K1111)</t>
  </si>
  <si>
    <t>Szociális támogatások (K1112)</t>
  </si>
  <si>
    <t>Foglalkoztatottak egyéb személyi juttatásai (&gt;=14) (K1113)</t>
  </si>
  <si>
    <t>ebből:biztosítási díjak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</si>
  <si>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</si>
  <si>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</si>
  <si>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</si>
  <si>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Egyéb külső személyi juttatások (K123)</t>
  </si>
  <si>
    <t>Külső személyi juttatások (=16+17+18) (K12)</t>
  </si>
  <si>
    <t>ebből: szociális hozzájárulási adó (K2)</t>
  </si>
  <si>
    <t>ebből: rehabilitációs hozzájárulás (K2)</t>
  </si>
  <si>
    <t>ebből: egészségügyi hozzájárulás (K2)</t>
  </si>
  <si>
    <t>ebből: táppénz hozzájárulás (K2)</t>
  </si>
  <si>
    <t>ebből: munkaadót a foglalkoztatottak részére történő kifizetésekkel kapcsolatban terhelő más járulék jellegű kötelezettségek (K2)</t>
  </si>
  <si>
    <t>ebből: munkáltatót terhelő személyi jövedelemadó (K2)</t>
  </si>
  <si>
    <t>Szakmai anyagok beszerzése (K311)</t>
  </si>
  <si>
    <t>Üzemeltetési anyagok beszerzése (K312)</t>
  </si>
  <si>
    <t>Árubeszerzés (K313)</t>
  </si>
  <si>
    <t>Informatikai szolgáltatások igénybevétele (K321)</t>
  </si>
  <si>
    <t>Egyéb kommunikációs szolgáltatások (K322)</t>
  </si>
  <si>
    <t>Közüzemi díjak (K331)</t>
  </si>
  <si>
    <t>Vásárolt élelmezés (K332)</t>
  </si>
  <si>
    <t>ebből: a közszféra és a magánszféra együttműködésén (PPP) alapuló szerződéses konstrukció (K333)</t>
  </si>
  <si>
    <t>Karbantartási, kisjavítási szolgáltatások (K334)</t>
  </si>
  <si>
    <t>ebből: államháztartáson belül (K335)</t>
  </si>
  <si>
    <t>Szakmai tevékenységet segítő szolgáltatások  (K336)</t>
  </si>
  <si>
    <t>ebből: biztosítási díjak (K337)</t>
  </si>
  <si>
    <t>Kiküldetések kiadásai (K341)</t>
  </si>
  <si>
    <t>Reklám- és propagandakiadások (K342)</t>
  </si>
  <si>
    <t>Működési célú előzetesen felszámított általános forgalmi adó (K351)</t>
  </si>
  <si>
    <t>Fizetendő általános forgalmi adó  (K352)</t>
  </si>
  <si>
    <t>ebből: államháztartáson belül (K353)</t>
  </si>
  <si>
    <t>ebből: valuta, deviza eszközök realizált árfolyamvesztesége (K354)</t>
  </si>
  <si>
    <t>ebből: hitelviszonyt megtestesítő értékpapírok árfolyamkülönbözete (K354)</t>
  </si>
  <si>
    <t>ebből: deviza kötelezettségek realizált árfolyamvesztesége (K354)</t>
  </si>
  <si>
    <t>Egyéb dologi kiadások (K355)</t>
  </si>
  <si>
    <t>Társadalombiztosítási ellátások (K41)</t>
  </si>
  <si>
    <t>ebből: családi pótlék (K42)</t>
  </si>
  <si>
    <t>ebből: anyasági támogatás (K42)</t>
  </si>
  <si>
    <t>ebből: gyermekgondozást segítő ellátás (K42)</t>
  </si>
  <si>
    <t>ebből: gyermeknevelési támogatás (K42)</t>
  </si>
  <si>
    <t>ebből: gyermekek születésével kapcsolatos szabadság megtérítése (K42)</t>
  </si>
  <si>
    <t>ebből: életkezdési támogatás (K42)</t>
  </si>
  <si>
    <t>ebből: otthonteremtési támogatás (K42)</t>
  </si>
  <si>
    <t>ebből: gyermektartásdíj megelőlegezése (K42)</t>
  </si>
  <si>
    <t>Pénzbeli kárpótlások, kártérítések (K43)</t>
  </si>
  <si>
    <t>ebből: ápolási díj (K44)</t>
  </si>
  <si>
    <t>ebből: fogyatékossági támogatás és vakok személyi járadéka (K44)</t>
  </si>
  <si>
    <t>ebből: mozgáskorlátozottak szerzési és átalakítási támogatása (K44)</t>
  </si>
  <si>
    <t>ebből: megváltozott munkaképességűek illetve egészségkárosodottak kereset-kiegészítése (K44)</t>
  </si>
  <si>
    <t>ebből: közgyógyellátás [Szoctv.50.§ (1)-(2) bekezdése] (K44)</t>
  </si>
  <si>
    <t>ebből: cukorbetegek támogatása (K44)</t>
  </si>
  <si>
    <t>ebből: a Nemzeti Foglalkoztatási Alalpból folyósított passzív, ellátási típusú támogatások, így különösen az álláskeresési járadék, a nyugdíj előtti álláskeresési segély, valamint az ellátások megállapításával kapcsolatos utiköltség-térítés (K45)</t>
  </si>
  <si>
    <t>ebből: korhatár előtti ellátás és a fegyveres testületek volt tagjai szolgálati járandósága (K45)</t>
  </si>
  <si>
    <t>ebből: átmeneti bányászjáradék (K45)</t>
  </si>
  <si>
    <t>ebből: szénjárandóság pénzbeli megváltása (K45)</t>
  </si>
  <si>
    <t>ebből: mecseki bányászatban munkát végzők bányászati kereset-kiegészítése (K45)</t>
  </si>
  <si>
    <t>ebből: mezőgazdasági járadék (K45)</t>
  </si>
  <si>
    <t>ebből: foglalkoztatást helyettesítő támogatás [Szoctv. 35. § (1) bek.] (K45)</t>
  </si>
  <si>
    <t>ebből: polgármesterek korhatár előtti ellátása  (K45)</t>
  </si>
  <si>
    <t>ebből: hozzájárulás a lakossági energiaköltségekhez (K46)</t>
  </si>
  <si>
    <t>ebből: lakbértámogatás (K46)</t>
  </si>
  <si>
    <t>ebből: állami gondozottak pénzbeli juttatásai (K47)</t>
  </si>
  <si>
    <t>ebből: oktatásban résztvevők pénzbeli juttatásai (K47)</t>
  </si>
  <si>
    <t>ebből: házastársi pótlék (K48)</t>
  </si>
  <si>
    <t>ebből: Hadigondozottak Közalapítványát terhelő hadigondozotti ellátások (K48)</t>
  </si>
  <si>
    <t>ebből: tudományos fokozattal rendelkezők nyugdíjkiegészítése (K48)</t>
  </si>
  <si>
    <t>ebből: nemzeti helytállásért pótlék (K48)</t>
  </si>
  <si>
    <t>ebből: egyes nyugdíjjogi hátrányok enyhítése miatti (közszolgálati idő után járó) nyugdíj-kiegészítés (K48)</t>
  </si>
  <si>
    <t>ebből: egyes, tartós időtartamú szabadságelvonást elszenvedettek részére járó juttatás (K48)</t>
  </si>
  <si>
    <t>ebből: az elhunyt akadémikusok hozzátartozóinak folyósított özvegyi- és árvaellátás (K48)</t>
  </si>
  <si>
    <t>ebből: a Nemzet Sportolója címmel járó járadék, olimpiai járadék, idős sportolók szociális támogatása (K48)</t>
  </si>
  <si>
    <t>ebből: életjáradék termőföldért (K48)</t>
  </si>
  <si>
    <t>ebből: szépkorúak jubileumi juttatása (K48)</t>
  </si>
  <si>
    <t>ebből: egyéb, az önkormányzat rendeletében megállapított juttatás (K48)</t>
  </si>
  <si>
    <t>ebből: köztemetés [Szoctv. 48.§] (K48)</t>
  </si>
  <si>
    <t>ebből: települési támogatás [Szoctv. 45. §], (K48)</t>
  </si>
  <si>
    <t>ebből: önkormányzat által saját hatáskörben (nem szociális és gyermekvédelmi előírások alapján) adott más ellátás (K48)</t>
  </si>
  <si>
    <t>ebből: Európai Unió (K501)</t>
  </si>
  <si>
    <t>ebből: központi költségvetési szervek (K504)</t>
  </si>
  <si>
    <t>ebből: központi kezelésű előirányzatok (K504)</t>
  </si>
  <si>
    <t>ebből: egyéb fejezeti kezelésű előirányzatok (K504)</t>
  </si>
  <si>
    <t>ebből: társadalombiztosítás pénzügyi alapjai (K504)</t>
  </si>
  <si>
    <t>ebből: elkülönített állami pénzalapok (K504)</t>
  </si>
  <si>
    <t>ebből: helyi önkormányzatok és költségvetési szerveik (K504)</t>
  </si>
  <si>
    <t>ebből: társulások és költségvetési szerveik (K504)</t>
  </si>
  <si>
    <t>ebből: nemzetiségi önkormányzatok és költségvetési szerveik (K504)</t>
  </si>
  <si>
    <t>ebből: térségi fejlesztési tanácsok és költségvetési szerveik (K504)</t>
  </si>
  <si>
    <t>ebből: központi költségvetési szervek (K505)</t>
  </si>
  <si>
    <t>ebből: központi kezelésű előirányzatok (K505)</t>
  </si>
  <si>
    <t>ebből: egyéb fejezeti kezelésű előirányzatok (K505)</t>
  </si>
  <si>
    <t>ebből: társadalombiztosítás pénzügyi alapjai (K505)</t>
  </si>
  <si>
    <t>ebből: elkülönített állami pénzalapok (K505)</t>
  </si>
  <si>
    <t>ebből: helyi önkormányzatok és költségvetési szerveik (K505)</t>
  </si>
  <si>
    <t>ebből: társulások és költségvetési szerveik (K505)</t>
  </si>
  <si>
    <t>ebből: nemzetiségi önkormányzatok és költségvetési szerveik (K505)</t>
  </si>
  <si>
    <t>ebből: térségi fejlesztési tanácsok és költségvetési szerveik (K505)</t>
  </si>
  <si>
    <t>ebből: központi költségvetési szervek (K506)</t>
  </si>
  <si>
    <t>ebből: központi kezelésű előirányzatok (K506)</t>
  </si>
  <si>
    <t>ebből: egyéb fejezeti kezelésű előirányzatok (K506)</t>
  </si>
  <si>
    <t>ebből: társadalombiztosítás pénzügyi alapjai (K506)</t>
  </si>
  <si>
    <t>ebből: elkülönített állami pénzalapok (K506)</t>
  </si>
  <si>
    <t>ebből: helyi önkormányzatok és költségvetési szerveik (K506)</t>
  </si>
  <si>
    <t>ebből: társulások és költségvetési szerveik (K506)</t>
  </si>
  <si>
    <t>ebből: nemzetiségi önkormányzatok és költségvetési szerveik (K506)</t>
  </si>
  <si>
    <t>ebből: térségi fejlesztési tanácsok és költségvetési szerveik (K506)</t>
  </si>
  <si>
    <t>ebből: állami vagy önkormányzati tulajdonban lévő gazdasági társaságok tartozásai miatti kifizetések (K507)</t>
  </si>
  <si>
    <t>ebből: egyházi jogi személyek (K508)</t>
  </si>
  <si>
    <t>ebből: nonprofit gazdasági társaságok (K508)</t>
  </si>
  <si>
    <t>ebből: egyéb civil szervezetek (K508)</t>
  </si>
  <si>
    <t>ebből: háztartások (K508)</t>
  </si>
  <si>
    <t>ebből: pénzügyi vállalkozások (K508)</t>
  </si>
  <si>
    <t>ebből: állami többségi tulajdonú nem pénzügyi vállalkozások (K508)</t>
  </si>
  <si>
    <t>ebből: egyéb vállalkozások (K508)</t>
  </si>
  <si>
    <t>ebből: Európai Unió  (K508)</t>
  </si>
  <si>
    <t>ebből: kormányok és nemzetközi szervezetek (K508)</t>
  </si>
  <si>
    <t>ebből: egyéb külföldiek (K508)</t>
  </si>
  <si>
    <t>Árkiegészítések, ártámogatások (K509)</t>
  </si>
  <si>
    <t>Kamattámogatások (K510)</t>
  </si>
  <si>
    <t>ebből: egyházi jogi személyek (K512)</t>
  </si>
  <si>
    <t>ebből: nonprofit gazdasági társaságok (K512)</t>
  </si>
  <si>
    <t>ebből: egyéb civil szervezetek (K512)</t>
  </si>
  <si>
    <t>ebből: háztartások (K512)</t>
  </si>
  <si>
    <t>ebből: pénzügyi vállalkozások (K512)</t>
  </si>
  <si>
    <t>ebből: állami többségi tulajdonú nem pénzügyi vállalkozások (K512)</t>
  </si>
  <si>
    <t>ebből: egyéb vállalkozások (K512)</t>
  </si>
  <si>
    <t>ebből: kormányok és nemzetközi szervezetek (K512)</t>
  </si>
  <si>
    <t>ebből: egyéb külföldiek (K512)</t>
  </si>
  <si>
    <t>Tartalékok (K513)</t>
  </si>
  <si>
    <t>Immateriális javak beszerzése, létesítése (K61)</t>
  </si>
  <si>
    <t>ebből: termőföld-vásárlás kiadásai (K62)</t>
  </si>
  <si>
    <t>Informatikai eszközök beszerzése, létesítése (K63)</t>
  </si>
  <si>
    <t>Egyéb tárgyi eszközök beszerzése, létesítése (K64)</t>
  </si>
  <si>
    <t>Beruházási célú előzetesen felszámított általános forgalmi adó (K67)</t>
  </si>
  <si>
    <t>Ingatlanok felújítása (K71)</t>
  </si>
  <si>
    <t>Informatikai eszközök felújítása (K72)</t>
  </si>
  <si>
    <t>Egyéb tárgyi eszközök felújítása  (K73)</t>
  </si>
  <si>
    <t>Felújítási célú előzetesen felszámított általános forgalmi adó (K74)</t>
  </si>
  <si>
    <t>Felhalmozási célú garancia- és kezességvállalásból származó kifizetés államháztartáson belülre (K81)</t>
  </si>
  <si>
    <t>ebből: központi költségvetési szervek (K82)</t>
  </si>
  <si>
    <t>ebből: központi kezelésű előirányzatok (K82)</t>
  </si>
  <si>
    <t>ebből: egyéb fejezeti kezelésű előirányzatok (K82)</t>
  </si>
  <si>
    <t>ebből: társadalombiztosítás pénzügyi alapjai (K82)</t>
  </si>
  <si>
    <t>ebből: elkülönített állami pénzalapok (K82)</t>
  </si>
  <si>
    <t>ebből: helyi önkormányzatok és költségvetési szerveik (K82)</t>
  </si>
  <si>
    <t>ebből: társulások és költségvetési szerveik (K82)</t>
  </si>
  <si>
    <t>ebből: nemzetiségi önkormányzatok és költségvetési szerveik (K82)</t>
  </si>
  <si>
    <t>ebből: térségi fejlesztési tanácsok és költségvetési szerveik (K82)</t>
  </si>
  <si>
    <t>ebből: központi költségvetési szervek (K83)</t>
  </si>
  <si>
    <t>ebből: központi kezelésű előirányzatok (K83)</t>
  </si>
  <si>
    <t>ebből: egyéb fejezeti kezelésű előirányzatok (K83)</t>
  </si>
  <si>
    <t>ebből: társadalombiztosítás pénzügyi alapjai (K83)</t>
  </si>
  <si>
    <t>ebből: elkülönített állami pénzalapok (K83)</t>
  </si>
  <si>
    <t>ebből: helyi önkormányzatok és költségvetési szerveik (K83)</t>
  </si>
  <si>
    <t>ebből: társulások és költségvetési szerveik (K83)</t>
  </si>
  <si>
    <t>ebből: nemzetiségi önkormányzatok és költségvetési szerveik (K83)</t>
  </si>
  <si>
    <t>ebből: térségi fejlesztési tanácsok és költségvetési szerveik (K83)</t>
  </si>
  <si>
    <t>ebből: központi költségvetési szervek (K84)</t>
  </si>
  <si>
    <t>ebből: központi kezelésű előirányzatok (K84)</t>
  </si>
  <si>
    <t>ebből: egyéb fejezeti kezelésű előirányzatok (K84)</t>
  </si>
  <si>
    <t>ebből: társadalombiztosítás pénzügyi alapjai (K84)</t>
  </si>
  <si>
    <t>ebből: elkülönített állami pénzalapok (K84)</t>
  </si>
  <si>
    <t>ebből: helyi önkormányzatok és költségvetési szerveik (K84)</t>
  </si>
  <si>
    <t>ebből: társulások és költségvetési szerveik (K84)</t>
  </si>
  <si>
    <t>ebből: nemzetiségi önkormányzatok és költségvetési szerveik (K84)</t>
  </si>
  <si>
    <t>ebből: térségi fejlesztési tanácsok és költségvetési szerveik (K84)</t>
  </si>
  <si>
    <t>ebből: állami vagy önkormányzati tulajdonban lévő gazdasági társaságok tartozásai miatti kifizetések (K85)</t>
  </si>
  <si>
    <t>ebből: egyházi jogi személyek (K86)</t>
  </si>
  <si>
    <t>ebből: nonprofit gazdasági társaságok (K86)</t>
  </si>
  <si>
    <t>ebből: egyéb civil szervezetek (K86)</t>
  </si>
  <si>
    <t>ebből: háztartások (K86)</t>
  </si>
  <si>
    <t>ebből: pénzügyi vállalkozások (K86)</t>
  </si>
  <si>
    <t>ebből: állami többségi tulajdonú nem pénzügyi vállalkozások (K86)</t>
  </si>
  <si>
    <t>ebből: egyéb vállalkozások (K86)</t>
  </si>
  <si>
    <t>ebből: Európai Unió  (K86)</t>
  </si>
  <si>
    <t>ebből: kormányok és nemzetközi szervezetek (K86)</t>
  </si>
  <si>
    <t>ebből: egyéb külföldiek (K86)</t>
  </si>
  <si>
    <t>Lakástámogatás (K87)</t>
  </si>
  <si>
    <t>ebből: egyházi jogi személyek (K89)</t>
  </si>
  <si>
    <t>ebből: nonprofit gazdasági társaságok (K89)</t>
  </si>
  <si>
    <t>ebből: egyéb civil szervezetek (K89)</t>
  </si>
  <si>
    <t>ebből: háztartások (K89)</t>
  </si>
  <si>
    <t>ebből: pénzügyi vállalkozások (K89)</t>
  </si>
  <si>
    <t>ebből: állami többségi tulajdonú nem pénzügyi vállalkozások (K89)</t>
  </si>
  <si>
    <t>ebből: egyéb vállalkozások (K89)</t>
  </si>
  <si>
    <t>ebből: kormányok és nemzetközi szervezetek (K89)</t>
  </si>
  <si>
    <t>ebből: egyéb külföldiek (K89)</t>
  </si>
  <si>
    <t>D/I/4f - ebből: költségvetési évben esedékes követelések kamatbevételekre és más nyereségjellegű bevételekre</t>
  </si>
  <si>
    <t>D/II/4f - ebből: költségvetési évet követően esedékes követelések kamatbevételekre és más nyereségjellegű bevételekre</t>
  </si>
  <si>
    <t>D/II/8 Költségvetési évet követően esedékes követelések finanszírozási bevételekre (=D/II/8a+D/II/8b+D/II/8c+D/II/8d)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</si>
  <si>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</si>
  <si>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</si>
  <si>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</si>
  <si>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D/III/1b - ebből: beruházásokra, felújításokra adott előlegek</t>
  </si>
  <si>
    <t>D/III/8 Részesedésszerzés esetén átadott eszközök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</si>
  <si>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</si>
  <si>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</si>
  <si>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</si>
  <si>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</si>
  <si>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</si>
  <si>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</si>
  <si>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</si>
  <si>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</si>
  <si>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</si>
  <si>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</si>
  <si>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</si>
  <si>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</si>
  <si>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</si>
  <si>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</si>
  <si>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</si>
  <si>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</si>
  <si>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</si>
  <si>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</si>
  <si>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</si>
  <si>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H/III/1 Kapott előlegek</t>
  </si>
  <si>
    <t>H/III/5 Nemzeti vagyonba tartozó befektetett eszközökkel kapcsolatos egyes kötelezettség jellegű sajátos elszámolások</t>
  </si>
  <si>
    <t>Szöveg</t>
  </si>
  <si>
    <t>Hitelállomány összesen</t>
  </si>
  <si>
    <t>Tartozások kötvénykibocsátásból</t>
  </si>
  <si>
    <t>Hitelek összesen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</si>
  <si>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</si>
  <si>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</si>
  <si>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ebből: turizmusfejlesztési hozzájárulás (B352)</t>
  </si>
  <si>
    <t>ebből: önkormányzat által beszedett talajterhelési díj (B36)</t>
  </si>
  <si>
    <t>ebből: előrehozott helyi adó (B36)</t>
  </si>
  <si>
    <t>Munkaadókat terhelő járulékok és szociális hozzájárulási adó (=22+…+27) (K2)</t>
  </si>
  <si>
    <t>Készletbeszerzés (=28+29+30) (K31)</t>
  </si>
  <si>
    <t>Kommunikációs szolgáltatások (=32+33) (K32)</t>
  </si>
  <si>
    <t>Bérleti és lízing díjak (&gt;=38) (K333)</t>
  </si>
  <si>
    <t>Közvetített szolgáltatások  (&gt;=41) (K335)</t>
  </si>
  <si>
    <t>Egyéb szolgáltatások (&gt;=44) (K337)</t>
  </si>
  <si>
    <t>Szolgáltatási kiadások (=35+36+37+39+40+42+43) (K33)</t>
  </si>
  <si>
    <t>Kiküldetések, reklám- és propagandakiadások (=46+47) (K34)</t>
  </si>
  <si>
    <t>Kamatkiadások (&gt;=52+53) (K353)</t>
  </si>
  <si>
    <t>Egyéb pénzügyi műveletek kiadásai (&gt;=55+…+57) (K354)</t>
  </si>
  <si>
    <t>Különféle befizetések és egyéb dologi kiadások (=49+50+51+54+58) (K35)</t>
  </si>
  <si>
    <t>Dologi kiadások (=31+34+45+48+59) (K3)</t>
  </si>
  <si>
    <t>Családi támogatások (=63+…+72) (K42)</t>
  </si>
  <si>
    <t>ebből: GYES-en és GYED-en lévők hallgatói hitelének célzott támogatása (K42)</t>
  </si>
  <si>
    <t>ebből: az egyéb pénzbeli és természetbeni gyermekvédelmi támogatások  (K42)</t>
  </si>
  <si>
    <t>ebből: kivételes rokkantsági ellátás (K44)</t>
  </si>
  <si>
    <t>ebből: nemzeti gondozotti ellátások (K48)</t>
  </si>
  <si>
    <t>ebből: önkormányzati többségi tulajdonú nem pénzügyi vállalkozások (K508)</t>
  </si>
  <si>
    <t>ebből: önkormányzati többségi tulajdonú nem pénzügyi vállalkozások (K512)</t>
  </si>
  <si>
    <t>ebből: önkormányzati többségi tulajdonú nem pénzügyi vállalkozások (K86)</t>
  </si>
  <si>
    <t>ebből: önkormányzati többségi tulajdonú nem pénzügyi vállalkozások (K89)</t>
  </si>
  <si>
    <t>F)        Vállalkozási tevékenységet terhelő befizetési kötelezettség (=B*0,09)</t>
  </si>
  <si>
    <t>G/III Egyéb eszközök induláskori értéke és változásai</t>
  </si>
  <si>
    <t>Intézmény: NAGYKOVÁCSI POLGÁRMESTERI HIVATAL</t>
  </si>
  <si>
    <t>Törzsszáma: 390220</t>
  </si>
  <si>
    <t>Sorszám</t>
  </si>
  <si>
    <t>Előző év</t>
  </si>
  <si>
    <t>Tárgyév</t>
  </si>
  <si>
    <t xml:space="preserve"> 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</si>
  <si>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</si>
  <si>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</si>
  <si>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</si>
  <si>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</si>
  <si>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</si>
  <si>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</si>
  <si>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</si>
  <si>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</si>
  <si>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</si>
  <si>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</si>
  <si>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</si>
  <si>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</si>
  <si>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</si>
  <si>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</si>
  <si>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</si>
  <si>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</si>
  <si>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</si>
  <si>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</si>
  <si>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</si>
  <si>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</si>
  <si>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</si>
  <si>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</si>
  <si>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</si>
  <si>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</si>
  <si>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</si>
  <si>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</si>
  <si>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</si>
  <si>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</si>
  <si>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</si>
  <si>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</si>
  <si>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</si>
  <si>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</si>
  <si>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</si>
  <si>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</si>
  <si>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</si>
  <si>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</si>
  <si>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</si>
  <si>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</si>
  <si>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</si>
  <si>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</si>
  <si>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</si>
  <si>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</si>
  <si>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</si>
  <si>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</si>
  <si>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</si>
  <si>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</si>
  <si>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</si>
  <si>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</si>
  <si>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</si>
  <si>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</si>
  <si>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</si>
  <si>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</si>
  <si>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</si>
  <si>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</si>
  <si>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</si>
  <si>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</si>
  <si>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</si>
  <si>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</si>
  <si>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</si>
  <si>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</si>
  <si>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</si>
  <si>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</si>
  <si>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</si>
  <si>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</si>
  <si>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</si>
  <si>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</si>
  <si>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</si>
  <si>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</si>
  <si>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</si>
  <si>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</si>
  <si>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</si>
  <si>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</si>
  <si>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</si>
  <si>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</si>
  <si>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</si>
  <si>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</si>
  <si>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</si>
  <si>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</si>
  <si>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</si>
  <si>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</si>
  <si>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</si>
  <si>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</si>
  <si>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</si>
  <si>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</si>
  <si>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</si>
  <si>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</si>
  <si>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</si>
  <si>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</si>
  <si>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</si>
  <si>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</si>
  <si>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</si>
  <si>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</si>
  <si>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</si>
  <si>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</si>
  <si>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</si>
  <si>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</si>
  <si>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</si>
  <si>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</si>
  <si>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</si>
  <si>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</si>
  <si>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</si>
  <si>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</si>
  <si>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</si>
  <si>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</si>
  <si>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</si>
  <si>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</si>
  <si>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</si>
  <si>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D/ KÖVETELÉSEK</t>
  </si>
  <si>
    <t>D</t>
  </si>
  <si>
    <t>I. Költségvetési évben esedékes követelések</t>
  </si>
  <si>
    <t>D/I</t>
  </si>
  <si>
    <t>II. Költségvetési évet követően esedékes követelések</t>
  </si>
  <si>
    <t>D/II</t>
  </si>
  <si>
    <t>III. Követelés jellegű sajátos elszámolások</t>
  </si>
  <si>
    <t>D/III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</si>
  <si>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</si>
  <si>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</si>
  <si>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</si>
  <si>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</si>
  <si>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</si>
  <si>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</si>
  <si>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FORRÁSOK</t>
  </si>
  <si>
    <t>G/ SAJÁT TŐKE</t>
  </si>
  <si>
    <t>G</t>
  </si>
  <si>
    <t>I. Nemzeti vagyon induláskori értéke</t>
  </si>
  <si>
    <t>G/I</t>
  </si>
  <si>
    <t>II. Nemzeti vagyon változásai</t>
  </si>
  <si>
    <t>G/II</t>
  </si>
  <si>
    <t>III. Egyéb eszközök induláskori értéke és változásai</t>
  </si>
  <si>
    <t>G/III</t>
  </si>
  <si>
    <t>IV. Felhalmozott eredmény</t>
  </si>
  <si>
    <t>G/IV</t>
  </si>
  <si>
    <t>V. Eszközök értékhelyesbítésének forrása</t>
  </si>
  <si>
    <t>G/V</t>
  </si>
  <si>
    <t>VI. Mérleg szerinti eredmény</t>
  </si>
  <si>
    <t>G/VI</t>
  </si>
  <si>
    <t>H/ KÖTELEZETTSÉGEK</t>
  </si>
  <si>
    <t>H</t>
  </si>
  <si>
    <t>I. Költségvetési évben esedékes kötelezettségek</t>
  </si>
  <si>
    <t>H/I</t>
  </si>
  <si>
    <t>II. Költségvetési évet követően esedékes kötelezettségek</t>
  </si>
  <si>
    <t>H/II</t>
  </si>
  <si>
    <t>III. Kötelezettség jellegű sajátos elszámolások</t>
  </si>
  <si>
    <t>H/III</t>
  </si>
  <si>
    <t>I/ KINCSTÁRI SZÁMLAVEZETÉSSEL KAPCSOLATOS ELSZÁMOLÁSOK</t>
  </si>
  <si>
    <t>I</t>
  </si>
  <si>
    <t>J/ PASSZÍV IDŐBELI ELHATÁROLÁSOK (=K/1+K/2+K/3)</t>
  </si>
  <si>
    <t>J</t>
  </si>
  <si>
    <t>FORRÁSOK ÖSSZESEN</t>
  </si>
  <si>
    <t>G+...+J</t>
  </si>
  <si>
    <t>MÉRLEGEN KÍVÜLI TÉTELEK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</si>
  <si>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</si>
  <si>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</si>
  <si>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</si>
  <si>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</si>
  <si>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</si>
  <si>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</si>
  <si>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</si>
  <si>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</si>
  <si>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</si>
  <si>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</si>
  <si>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</si>
  <si>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</si>
  <si>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</si>
  <si>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</si>
  <si>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</si>
  <si>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</si>
  <si>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</si>
  <si>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ebből: tartós ápolást végzők időskori támogatása [Szoctv. 44/A. §] (K44)</t>
  </si>
  <si>
    <t>ebből: egészségügyi szolgáltatási jogosultságra való jogosultság szociális rászorultság alapján [Szoctv. 54. §-a] ( K44)</t>
  </si>
  <si>
    <t>Fogyasztási adók  (=138+139+140) (B352)</t>
  </si>
  <si>
    <t>Gépjárműadók (=143+…+146) (B354)</t>
  </si>
  <si>
    <t>Egyéb áruhasználati és szolgáltatási adók  (=148+…+163) (B355)</t>
  </si>
  <si>
    <t>Egyéb közhatalmi bevételek (&gt;=166+…+183) (B36)</t>
  </si>
  <si>
    <t>ebből: bevándorlási különadó (B36)</t>
  </si>
  <si>
    <t>Szolgáltatások ellenértéke (&gt;=187+188) (B402)</t>
  </si>
  <si>
    <t>Közvetített szolgáltatások ellenértéke  (&gt;=190) (B403)</t>
  </si>
  <si>
    <t>Tulajdonosi bevételek (&gt;=192+…+197) (B404)</t>
  </si>
  <si>
    <t>Befektetett pénzügyi eszközökből származó bevételek (&gt;=202+203) (B4081)</t>
  </si>
  <si>
    <t>Kamatbevételek és más nyereségjellegű bevételek (=201+204) (B408)</t>
  </si>
  <si>
    <t>Egyéb működési bevételek (&gt;=218+219) (B411)</t>
  </si>
  <si>
    <t>Immateriális javak értékesítése (&gt;=222) (B51)</t>
  </si>
  <si>
    <t>Ingatlanok értékesítése (&gt;=224) (B52)</t>
  </si>
  <si>
    <t>Hosszú lejáratú hitelek, kölcsönök  felvétele pénzügyi vállalkozástól (B8111)</t>
  </si>
  <si>
    <t>Betegséggel kapcsolatos (nem társadalombiztosítási) ellátások (=75+…+84) (K44)</t>
  </si>
  <si>
    <t>ebből: gyermekek otthongondozási díja  [Szoctv. 38. §] (K44)</t>
  </si>
  <si>
    <t>Foglalkoztatással, munkanélküliséggel kapcsolatos ellátások (=86+…+93) (K45)</t>
  </si>
  <si>
    <t>Lakhatással kapcsolatos ellátások (=95+96) (K46)</t>
  </si>
  <si>
    <t>Intézményi ellátottak pénzbeli juttatásai (&gt;=98+99) (K47)</t>
  </si>
  <si>
    <t>Egyéb nem intézményi ellátások (&gt;=101+…+119) (K48)</t>
  </si>
  <si>
    <t>ebből: a Nemzet Színésze címet viselő színészek havi életjáradéka, művészeti nyugdíjsegélyek, művészjáradék,táncművészeti életjáradék, tudományos alkotói járadék (K48)</t>
  </si>
  <si>
    <t>Ellátottak pénzbeli juttatásai (=61+62+73+74+85+94+97+100) (K4)</t>
  </si>
  <si>
    <t>Nemzetközi kötelezettségek (&gt;=122) (K501)</t>
  </si>
  <si>
    <t>Elvonások és befizetések (=123+124+125) (K502)</t>
  </si>
  <si>
    <t>Működési célú visszatérítendő támogatások, kölcsönök nyújtása államháztartáson belülre (=129+…+138) (K504)</t>
  </si>
  <si>
    <t>Működési célú visszatérítendő támogatások, kölcsönök törlesztése államháztartáson belülre (=140+…+149) (K505)</t>
  </si>
  <si>
    <t>Egyéb működési célú támogatások államháztartáson belülre (=151+…+160) (K506)</t>
  </si>
  <si>
    <t>Működési célú garancia- és kezességvállalásból származó kifizetés államháztartáson kívülre (&gt;=162) (K507)</t>
  </si>
  <si>
    <t>Működési célú visszatérítendő támogatások, kölcsönök nyújtása államháztartáson kívülre (=164+…+174) (K508)</t>
  </si>
  <si>
    <t>Egyéb működési célú támogatások államháztartáson kívülre (=179+…+188) (K512)</t>
  </si>
  <si>
    <t>Egyéb működési célú kiadások (=121+126+127+128+139+150+161+163+175+176+177+178+189) (K5)</t>
  </si>
  <si>
    <t>Ingatlanok beszerzése, létesítése (&gt;=193) (K62)</t>
  </si>
  <si>
    <t>Települési önkormányzatok egyes szociális és gyermekjóléti feladatainak támogatása (B1131)</t>
  </si>
  <si>
    <t>Települési önkormányzatok gyermekétkeztetési feladatainak támogatása  (B1132)</t>
  </si>
  <si>
    <t>Települési önkormányzatok szociális, gyermekjóléti  és gyermekétkeztetési feladatainak támogatása (03+04) (B113)</t>
  </si>
  <si>
    <t>Önkormányzatok működési támogatásai (=01+02+05+06+07+08) (B11)</t>
  </si>
  <si>
    <t>Működési célú visszatérítendő támogatások, kölcsönök visszatérülése államháztartáson belülről (=13+…+22) (B14)</t>
  </si>
  <si>
    <t>Működési célú visszatérítendő támogatások, kölcsönök igénybevétele államháztartáson belülről (=24+…+33) (B15)</t>
  </si>
  <si>
    <t>Egyéb működési célú támogatások bevételei államháztartáson belülről (=35+…+44) (B16)</t>
  </si>
  <si>
    <t>Működési célú támogatások államháztartáson belülről (=09+...+12+23+34) (B1)</t>
  </si>
  <si>
    <t>Felhalmozási célú visszatérítendő támogatások, kölcsönök visszatérülése államháztartáson belülről (=49+…+58) (B23)</t>
  </si>
  <si>
    <t>Felhalmozási célú visszatérítendő támogatások, kölcsönök igénybevétele államháztartáson belülről (=60+…+69) (B24)</t>
  </si>
  <si>
    <t>Egyéb felhalmozási célú támogatások bevételei államháztartáson belülről (=71+…+80) (B25)</t>
  </si>
  <si>
    <t>Felhalmozási célú támogatások államháztartáson belülről (=46+47+48+59+70) (B2)</t>
  </si>
  <si>
    <t>Magánszemélyek jövedelemadói (=83+84) (B311)</t>
  </si>
  <si>
    <t>Társaságok jövedelemadói (=86+…+92) (B312)</t>
  </si>
  <si>
    <t>Jövedelemadók (=82+85) (B31)</t>
  </si>
  <si>
    <t>Szociális hozzájárulási adó és járulékok (=95+…+103) (B32)</t>
  </si>
  <si>
    <t>Bérhez és foglalkoztatáshoz kapcsolódó adók (=105+…+108) (B33)</t>
  </si>
  <si>
    <t>Vagyoni tipusú adók (=110+…+115) (B34)</t>
  </si>
  <si>
    <t>Értékesítési és forgalmi adók (=117+…+136) (B351)</t>
  </si>
  <si>
    <t>Termékek és szolgáltatások adói (=116+137+141+142+147)  (B35)</t>
  </si>
  <si>
    <t>Közhatalmi bevételek  (=93+94+104+109+164+165) (B3)</t>
  </si>
  <si>
    <t/>
  </si>
  <si>
    <t>2021. évi eredeti előirányzat</t>
  </si>
  <si>
    <t>2021. évi módosított előirányzat</t>
  </si>
  <si>
    <t>Nyitó pénzkészlet 2021.01.01.</t>
  </si>
  <si>
    <t>Záró pénzkészlet 2021.12.31.</t>
  </si>
  <si>
    <t>2021. évi nyító állomány</t>
  </si>
  <si>
    <t>2021. évi záró állomány</t>
  </si>
  <si>
    <t>Vagyonkimutatás - 2021</t>
  </si>
  <si>
    <t>ebből: központi vagy fejezeti kezelésű előirányzatok EU-s programokra és azok hazai társfinanszírozása (B14)</t>
  </si>
  <si>
    <t>ebből: központi vagy fejezeti kezelésű előirányzatok EU-s programokra és azok hazai társfinanszírozása (B15)</t>
  </si>
  <si>
    <t>ebből: központi vagy fejezeti kezelésű előirányzatok EU-s programokra és azok hazai társfinanszírozása (B16)</t>
  </si>
  <si>
    <t>ebből: központi vagy fejezeti kezelésű előirányzatok EU-s programokra és azok hazai társfinanszírozása (B23)</t>
  </si>
  <si>
    <t>ebből: központi vagy fejezeti kezelésű előirányzatok EU-s programokra és azok hazai társfinanszírozása (B24)</t>
  </si>
  <si>
    <t>ebből: központi vagy fejezeti kezelésű előirányzatok EU-s programokra és azok hazai társfinanszírozása (B25)</t>
  </si>
  <si>
    <t>ebből: hitelintézeti járadék (B312)</t>
  </si>
  <si>
    <t>ebből: cégnyilvántartás bevételei (B36)</t>
  </si>
  <si>
    <t>Egyéb kapott (járó) kamatok és kamatjellegű bevételek (&gt;=205+206+207) (B4082)</t>
  </si>
  <si>
    <t>ebből: kamat swap ügyletek kamatbevételei (B4082)</t>
  </si>
  <si>
    <t>ebből: befektetési jegyek (B4082)</t>
  </si>
  <si>
    <t>Más egyéb pénzügyi műveletek bevételei (&gt;=211+…+214) (B4092)</t>
  </si>
  <si>
    <t>Egyéb pénzügyi műveletek bevételei (=209+210) (B409)</t>
  </si>
  <si>
    <t>Működési bevételek (=185+186+189+191+198+199+200+208+215+216+217) (B4)</t>
  </si>
  <si>
    <t>Részesedések értékesítése (&gt;=227+228) (B54)</t>
  </si>
  <si>
    <t>ebből: befektetési jegyek (B54)</t>
  </si>
  <si>
    <t>Részesedések megszűnéséhez kapcsolódó bevételek (&gt;=230) (B55)</t>
  </si>
  <si>
    <t>ebből: befektetési jegyek (B55)</t>
  </si>
  <si>
    <t>Felhalmozási bevételek (=221+223+225+226+229) (B5)</t>
  </si>
  <si>
    <t>Működési célú visszatérítendő támogatások, kölcsönök visszatérülése államháztartáson kívülről (=236+…+244) (B64)</t>
  </si>
  <si>
    <t>Egyéb működési célú átvett pénzeszközök (=246+…+256) (B65)</t>
  </si>
  <si>
    <t>Működési célú átvett pénzeszközök (=232+...+235+245) (B6)</t>
  </si>
  <si>
    <t>Felhalmozási célú visszatérítendő támogatások, kölcsönök visszatérülése államháztartáson kívülről (=262+…+270) (B74)</t>
  </si>
  <si>
    <t>Egyéb felhalmozási célú átvett pénzeszközök (=272+…+282) (B75)</t>
  </si>
  <si>
    <t>283</t>
  </si>
  <si>
    <t>Felhalmozási célú átvett pénzeszközök (=258+…+261+271) (B7)</t>
  </si>
  <si>
    <t>284</t>
  </si>
  <si>
    <t>Költségvetési bevételek (=45+81+184+220+231+257+283) (B1-B7)</t>
  </si>
  <si>
    <t>Forgatási célú belföldi értékpapírok beváltása, értékesítése (&gt;=06) (B8121)</t>
  </si>
  <si>
    <t>Belföldi értékpapírok bevételei (=05+07+08+09) (B812)</t>
  </si>
  <si>
    <t>Maradvány igénybevétele (=11+12) (B813)</t>
  </si>
  <si>
    <t>Tulajdonosi kölcsönök bevételei (=19+20) (B819)</t>
  </si>
  <si>
    <t>Belföldi finanszírozás bevételei (=04+10+13+…+18+21) (B81)</t>
  </si>
  <si>
    <t>Külföldi finanszírozás bevételei (=23+…+27) (B82)</t>
  </si>
  <si>
    <t>Finanszírozási bevételek (=22+28+29+30) (B8)</t>
  </si>
  <si>
    <t>ebből: kamat swap ügyletek kamatkiadásai (K353)</t>
  </si>
  <si>
    <t>ebből: az idegenrendészeti szerv által folyósított ellátások (K48)</t>
  </si>
  <si>
    <t>ebből: központi vagy fejezeti kezelésű előirányzatok EU-s programokra és azok hazai társfinanszírozása (K504)</t>
  </si>
  <si>
    <t>ebből: központi vagy fejezeti kezelésű előirányzatok EU-s programokra és azok hazai társfinanszírozása (K505)</t>
  </si>
  <si>
    <t>ebből: központi vagy fejezeti kezelésű előirányzatok EU-s programokra és azok hazai társfinanszírozása (K506)</t>
  </si>
  <si>
    <t>Részesedések beszerzése (&gt;=197) (K65)</t>
  </si>
  <si>
    <t>ebből: befektetési jegyek (K65)</t>
  </si>
  <si>
    <t>Meglévő részesedések növeléséhez kapcsolódó kiadások (&gt;=199) (K66)</t>
  </si>
  <si>
    <t>ebből: befektetési jegyek (K66)</t>
  </si>
  <si>
    <t>Beruházások (=191+192+194+195+196+198+200) (K6)</t>
  </si>
  <si>
    <t>Felújítások (=202+...+205) (K7)</t>
  </si>
  <si>
    <t>Felhalmozási célú visszatérítendő támogatások, kölcsönök nyújtása államháztartáson belülre (=209+…+218) (K82)</t>
  </si>
  <si>
    <t>ebből: központi vagy fejezeti kezelésű előirányzatok EU-s programokra és azok hazai társfinanszírozása (K82)</t>
  </si>
  <si>
    <t>Felhalmozási célú visszatérítendő támogatások, kölcsönök törlesztése államháztartáson belülre (=220+…+229) (K83)</t>
  </si>
  <si>
    <t>ebből: központi vagy fejezeti kezelésű előirányzatok EU-s programokra és azok hazai társfinanszírozása (K83)</t>
  </si>
  <si>
    <t>Egyéb felhalmozási célú támogatások államháztartáson belülre (=231+…+240) (K84)</t>
  </si>
  <si>
    <t>ebből: központi vagy fejezeti kezelésű előirányzatok EU-s programokra és azok hazai társfinanszírozása (K84)</t>
  </si>
  <si>
    <t>Felhalmozási célú garancia- és kezességvállalásból származó kifizetés államháztartáson kívülre (&gt;=242) (K85)</t>
  </si>
  <si>
    <t>Felhalmozási célú visszatérítendő támogatások, kölcsönök nyújtása államháztartáson kívülre (=244+…+254) (K86)</t>
  </si>
  <si>
    <t>Egyéb felhalmozási célú támogatások államháztartáson kívülre (=258+…+267) (K89)</t>
  </si>
  <si>
    <t>Egyéb felhalmozási célú kiadások (=207+208+219+230+241+243+255+256+257) (K8)</t>
  </si>
  <si>
    <t>Költségvetési kiadások (=20+21+60+120+190+201+206+268) (K1-K8)</t>
  </si>
  <si>
    <t>A/III/1 Tartós részesedések (=A/III/1a+…+A/III/1f)</t>
  </si>
  <si>
    <t>A/III/1e - ebből: egyéb tartós részesedések (kivéve befektetési jegyek)</t>
  </si>
  <si>
    <t>A/III/1f - ebből: tartós befektetési jegyek</t>
  </si>
  <si>
    <t>B/II/1 Nem tartós részesedések (=B/II/1a+B/II/1b)</t>
  </si>
  <si>
    <t>B/II/1a - ebből: részesedések</t>
  </si>
  <si>
    <t>B/II/1b - ebből: nem tartós befektetési jegyek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</si>
</sst>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_-* #,##0\ _F_t_-;\-* #,##0\ _F_t_-;_-* &quot;-&quot;??\ _F_t_-;_-@_-"/>
    <numFmt numFmtId="166" formatCode="0.0%"/>
    <numFmt numFmtId="167" formatCode="_-* #,##0_-;\-* #,##0_-;_-* &quot;-&quot;??_-;_-@_-"/>
  </numFmts>
  <fonts count="5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1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6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7" borderId="1" applyNumberFormat="0" applyAlignment="0" applyProtection="0"/>
    <xf numFmtId="0" fontId="28" fillId="0" borderId="0" applyNumberFormat="0" applyFill="0" applyBorder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0" applyNumberFormat="0" applyFill="0" applyBorder="0" applyAlignment="0" applyProtection="0"/>
    <xf numFmtId="0" fontId="32" fillId="16" borderId="5" applyNumberFormat="0" applyAlignment="0" applyProtection="0"/>
    <xf numFmtId="164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6" fillId="4" borderId="0" applyNumberFormat="0" applyBorder="0" applyAlignment="0" applyProtection="0"/>
    <xf numFmtId="0" fontId="37" fillId="18" borderId="8" applyNumberFormat="0" applyAlignment="0" applyProtection="0"/>
    <xf numFmtId="0" fontId="38" fillId="0" borderId="0" applyNumberFormat="0" applyFill="0" applyBorder="0" applyAlignment="0" applyProtection="0"/>
    <xf numFmtId="0" fontId="24" fillId="0" borderId="0"/>
    <xf numFmtId="0" fontId="24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9" fillId="0" borderId="9" applyNumberFormat="0" applyFill="0" applyAlignment="0" applyProtection="0"/>
    <xf numFmtId="0" fontId="40" fillId="3" borderId="0" applyNumberFormat="0" applyBorder="0" applyAlignment="0" applyProtection="0"/>
    <xf numFmtId="0" fontId="41" fillId="19" borderId="0" applyNumberFormat="0" applyBorder="0" applyAlignment="0" applyProtection="0"/>
    <xf numFmtId="0" fontId="42" fillId="18" borderId="1" applyNumberFormat="0" applyAlignment="0" applyProtection="0"/>
    <xf numFmtId="9" fontId="1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3" fillId="0" borderId="11" xfId="0" applyFont="1" applyBorder="1"/>
    <xf numFmtId="0" fontId="11" fillId="0" borderId="11" xfId="0" applyFont="1" applyBorder="1"/>
    <xf numFmtId="0" fontId="1" fillId="0" borderId="11" xfId="0" applyFont="1" applyFill="1" applyBorder="1"/>
    <xf numFmtId="3" fontId="11" fillId="0" borderId="12" xfId="0" applyNumberFormat="1" applyFont="1" applyFill="1" applyBorder="1"/>
    <xf numFmtId="0" fontId="1" fillId="0" borderId="0" xfId="0" applyFont="1" applyFill="1"/>
    <xf numFmtId="3" fontId="5" fillId="0" borderId="13" xfId="0" applyNumberFormat="1" applyFont="1" applyFill="1" applyBorder="1"/>
    <xf numFmtId="0" fontId="13" fillId="0" borderId="0" xfId="0" applyFont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3" fontId="0" fillId="0" borderId="0" xfId="0" applyNumberFormat="1"/>
    <xf numFmtId="0" fontId="15" fillId="0" borderId="14" xfId="0" applyFont="1" applyBorder="1" applyAlignment="1">
      <alignment horizontal="center"/>
    </xf>
    <xf numFmtId="0" fontId="5" fillId="0" borderId="0" xfId="0" applyFont="1" applyBorder="1"/>
    <xf numFmtId="0" fontId="5" fillId="0" borderId="15" xfId="0" applyFont="1" applyBorder="1"/>
    <xf numFmtId="0" fontId="5" fillId="0" borderId="15" xfId="0" applyFont="1" applyFill="1" applyBorder="1"/>
    <xf numFmtId="0" fontId="9" fillId="0" borderId="0" xfId="0" applyFont="1"/>
    <xf numFmtId="0" fontId="5" fillId="0" borderId="10" xfId="0" applyFont="1" applyBorder="1"/>
    <xf numFmtId="0" fontId="5" fillId="0" borderId="10" xfId="0" applyFont="1" applyFill="1" applyBorder="1"/>
    <xf numFmtId="0" fontId="5" fillId="0" borderId="16" xfId="0" applyFont="1" applyBorder="1" applyAlignment="1">
      <alignment horizontal="center" wrapText="1"/>
    </xf>
    <xf numFmtId="3" fontId="5" fillId="0" borderId="12" xfId="0" applyNumberFormat="1" applyFont="1" applyFill="1" applyBorder="1"/>
    <xf numFmtId="3" fontId="5" fillId="0" borderId="17" xfId="0" applyNumberFormat="1" applyFont="1" applyFill="1" applyBorder="1"/>
    <xf numFmtId="0" fontId="2" fillId="0" borderId="12" xfId="0" applyFont="1" applyBorder="1"/>
    <xf numFmtId="0" fontId="16" fillId="0" borderId="13" xfId="0" applyFont="1" applyBorder="1"/>
    <xf numFmtId="0" fontId="12" fillId="0" borderId="12" xfId="0" applyFont="1" applyBorder="1" applyAlignment="1">
      <alignment horizontal="left" wrapText="1"/>
    </xf>
    <xf numFmtId="0" fontId="16" fillId="0" borderId="12" xfId="0" applyFont="1" applyBorder="1"/>
    <xf numFmtId="0" fontId="16" fillId="0" borderId="17" xfId="0" applyFont="1" applyFill="1" applyBorder="1"/>
    <xf numFmtId="0" fontId="17" fillId="0" borderId="14" xfId="0" applyFont="1" applyFill="1" applyBorder="1"/>
    <xf numFmtId="0" fontId="5" fillId="0" borderId="14" xfId="0" applyFont="1" applyFill="1" applyBorder="1" applyAlignment="1">
      <alignment horizontal="center" wrapText="1"/>
    </xf>
    <xf numFmtId="3" fontId="1" fillId="0" borderId="12" xfId="0" applyNumberFormat="1" applyFont="1" applyFill="1" applyBorder="1"/>
    <xf numFmtId="3" fontId="1" fillId="0" borderId="12" xfId="26" applyNumberFormat="1" applyFont="1" applyFill="1" applyBorder="1"/>
    <xf numFmtId="3" fontId="1" fillId="0" borderId="12" xfId="26" applyNumberFormat="1" applyFont="1" applyFill="1" applyBorder="1" applyAlignment="1">
      <alignment horizontal="right"/>
    </xf>
    <xf numFmtId="3" fontId="14" fillId="0" borderId="14" xfId="0" applyNumberFormat="1" applyFont="1" applyFill="1" applyBorder="1"/>
    <xf numFmtId="4" fontId="18" fillId="0" borderId="11" xfId="0" applyNumberFormat="1" applyFont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18" xfId="0" applyFont="1" applyBorder="1"/>
    <xf numFmtId="0" fontId="2" fillId="0" borderId="11" xfId="0" applyFont="1" applyBorder="1"/>
    <xf numFmtId="0" fontId="16" fillId="0" borderId="15" xfId="0" applyFont="1" applyBorder="1"/>
    <xf numFmtId="0" fontId="6" fillId="0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1" fillId="0" borderId="20" xfId="0" applyFont="1" applyFill="1" applyBorder="1"/>
    <xf numFmtId="3" fontId="5" fillId="0" borderId="21" xfId="0" applyNumberFormat="1" applyFont="1" applyFill="1" applyBorder="1"/>
    <xf numFmtId="3" fontId="1" fillId="0" borderId="0" xfId="0" applyNumberFormat="1" applyFont="1" applyFill="1"/>
    <xf numFmtId="9" fontId="5" fillId="0" borderId="14" xfId="47" applyFont="1" applyBorder="1" applyAlignment="1">
      <alignment horizontal="center" wrapText="1"/>
    </xf>
    <xf numFmtId="9" fontId="1" fillId="0" borderId="0" xfId="47" applyFont="1"/>
    <xf numFmtId="9" fontId="1" fillId="0" borderId="20" xfId="47" applyFont="1" applyBorder="1"/>
    <xf numFmtId="9" fontId="1" fillId="0" borderId="12" xfId="47" applyFont="1" applyBorder="1"/>
    <xf numFmtId="9" fontId="5" fillId="0" borderId="13" xfId="47" applyFont="1" applyBorder="1"/>
    <xf numFmtId="9" fontId="11" fillId="0" borderId="12" xfId="47" applyFont="1" applyFill="1" applyBorder="1"/>
    <xf numFmtId="9" fontId="5" fillId="0" borderId="21" xfId="47" applyFont="1" applyBorder="1"/>
    <xf numFmtId="9" fontId="5" fillId="0" borderId="12" xfId="47" applyFont="1" applyBorder="1"/>
    <xf numFmtId="9" fontId="5" fillId="0" borderId="17" xfId="47" applyFont="1" applyFill="1" applyBorder="1"/>
    <xf numFmtId="9" fontId="14" fillId="0" borderId="14" xfId="47" applyFont="1" applyBorder="1"/>
    <xf numFmtId="3" fontId="1" fillId="0" borderId="0" xfId="0" applyNumberFormat="1" applyFont="1"/>
    <xf numFmtId="0" fontId="11" fillId="0" borderId="12" xfId="0" applyFont="1" applyBorder="1"/>
    <xf numFmtId="0" fontId="16" fillId="0" borderId="15" xfId="0" applyFont="1" applyFill="1" applyBorder="1"/>
    <xf numFmtId="0" fontId="5" fillId="0" borderId="11" xfId="0" applyFont="1" applyFill="1" applyBorder="1"/>
    <xf numFmtId="0" fontId="16" fillId="0" borderId="0" xfId="0" applyFont="1" applyFill="1" applyBorder="1"/>
    <xf numFmtId="0" fontId="18" fillId="0" borderId="11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1" fillId="0" borderId="11" xfId="0" applyFont="1" applyFill="1" applyBorder="1"/>
    <xf numFmtId="9" fontId="1" fillId="0" borderId="12" xfId="47" applyFont="1" applyFill="1" applyBorder="1"/>
    <xf numFmtId="0" fontId="13" fillId="0" borderId="0" xfId="0" applyFont="1" applyAlignment="1">
      <alignment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wrapText="1"/>
    </xf>
    <xf numFmtId="9" fontId="16" fillId="0" borderId="22" xfId="47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3" fillId="0" borderId="0" xfId="0" applyFont="1" applyBorder="1" applyAlignment="1">
      <alignment wrapText="1"/>
    </xf>
    <xf numFmtId="0" fontId="7" fillId="0" borderId="23" xfId="0" applyFont="1" applyBorder="1"/>
    <xf numFmtId="0" fontId="22" fillId="0" borderId="24" xfId="0" applyFont="1" applyBorder="1" applyAlignment="1">
      <alignment horizontal="center" wrapText="1"/>
    </xf>
    <xf numFmtId="3" fontId="8" fillId="0" borderId="25" xfId="0" applyNumberFormat="1" applyFont="1" applyBorder="1"/>
    <xf numFmtId="3" fontId="21" fillId="0" borderId="26" xfId="0" applyNumberFormat="1" applyFont="1" applyBorder="1"/>
    <xf numFmtId="3" fontId="21" fillId="0" borderId="27" xfId="0" applyNumberFormat="1" applyFont="1" applyBorder="1"/>
    <xf numFmtId="3" fontId="21" fillId="0" borderId="28" xfId="0" applyNumberFormat="1" applyFont="1" applyBorder="1"/>
    <xf numFmtId="3" fontId="21" fillId="0" borderId="29" xfId="0" applyNumberFormat="1" applyFont="1" applyBorder="1"/>
    <xf numFmtId="3" fontId="21" fillId="0" borderId="30" xfId="0" applyNumberFormat="1" applyFont="1" applyBorder="1"/>
    <xf numFmtId="3" fontId="21" fillId="0" borderId="31" xfId="0" applyNumberFormat="1" applyFont="1" applyBorder="1"/>
    <xf numFmtId="3" fontId="8" fillId="0" borderId="22" xfId="0" applyNumberFormat="1" applyFont="1" applyBorder="1"/>
    <xf numFmtId="3" fontId="21" fillId="0" borderId="32" xfId="0" applyNumberFormat="1" applyFont="1" applyBorder="1"/>
    <xf numFmtId="3" fontId="21" fillId="20" borderId="27" xfId="0" applyNumberFormat="1" applyFont="1" applyFill="1" applyBorder="1"/>
    <xf numFmtId="3" fontId="8" fillId="0" borderId="33" xfId="0" applyNumberFormat="1" applyFont="1" applyBorder="1" applyAlignment="1">
      <alignment vertical="center" wrapText="1"/>
    </xf>
    <xf numFmtId="3" fontId="8" fillId="0" borderId="34" xfId="0" applyNumberFormat="1" applyFont="1" applyBorder="1"/>
    <xf numFmtId="3" fontId="21" fillId="20" borderId="35" xfId="0" applyNumberFormat="1" applyFont="1" applyFill="1" applyBorder="1"/>
    <xf numFmtId="9" fontId="0" fillId="0" borderId="0" xfId="47" applyFont="1"/>
    <xf numFmtId="9" fontId="8" fillId="0" borderId="34" xfId="47" applyFont="1" applyBorder="1"/>
    <xf numFmtId="9" fontId="21" fillId="0" borderId="27" xfId="47" applyFont="1" applyBorder="1"/>
    <xf numFmtId="9" fontId="21" fillId="0" borderId="31" xfId="47" applyFont="1" applyBorder="1"/>
    <xf numFmtId="9" fontId="21" fillId="20" borderId="35" xfId="47" applyFont="1" applyFill="1" applyBorder="1"/>
    <xf numFmtId="9" fontId="21" fillId="20" borderId="27" xfId="47" applyFont="1" applyFill="1" applyBorder="1"/>
    <xf numFmtId="0" fontId="43" fillId="0" borderId="0" xfId="0" applyFont="1"/>
    <xf numFmtId="0" fontId="11" fillId="0" borderId="0" xfId="0" applyFont="1"/>
    <xf numFmtId="3" fontId="21" fillId="0" borderId="14" xfId="0" applyNumberFormat="1" applyFont="1" applyBorder="1"/>
    <xf numFmtId="9" fontId="21" fillId="0" borderId="14" xfId="47" applyFont="1" applyBorder="1"/>
    <xf numFmtId="3" fontId="21" fillId="0" borderId="37" xfId="0" applyNumberFormat="1" applyFont="1" applyFill="1" applyBorder="1"/>
    <xf numFmtId="3" fontId="21" fillId="0" borderId="36" xfId="0" applyNumberFormat="1" applyFont="1" applyBorder="1"/>
    <xf numFmtId="0" fontId="21" fillId="0" borderId="38" xfId="0" applyFont="1" applyBorder="1"/>
    <xf numFmtId="0" fontId="21" fillId="0" borderId="39" xfId="0" applyFont="1" applyBorder="1" applyAlignment="1"/>
    <xf numFmtId="3" fontId="21" fillId="0" borderId="40" xfId="0" applyNumberFormat="1" applyFont="1" applyBorder="1" applyAlignment="1"/>
    <xf numFmtId="3" fontId="21" fillId="0" borderId="38" xfId="0" applyNumberFormat="1" applyFont="1" applyBorder="1" applyAlignment="1"/>
    <xf numFmtId="3" fontId="21" fillId="0" borderId="38" xfId="0" applyNumberFormat="1" applyFont="1" applyBorder="1" applyAlignment="1">
      <alignment horizontal="right"/>
    </xf>
    <xf numFmtId="3" fontId="21" fillId="0" borderId="28" xfId="0" applyNumberFormat="1" applyFont="1" applyBorder="1" applyAlignment="1"/>
    <xf numFmtId="3" fontId="21" fillId="0" borderId="22" xfId="0" applyNumberFormat="1" applyFont="1" applyBorder="1"/>
    <xf numFmtId="166" fontId="21" fillId="20" borderId="27" xfId="47" applyNumberFormat="1" applyFont="1" applyFill="1" applyBorder="1"/>
    <xf numFmtId="166" fontId="8" fillId="0" borderId="31" xfId="47" applyNumberFormat="1" applyFont="1" applyBorder="1"/>
    <xf numFmtId="166" fontId="21" fillId="0" borderId="31" xfId="47" applyNumberFormat="1" applyFont="1" applyBorder="1"/>
    <xf numFmtId="0" fontId="44" fillId="21" borderId="0" xfId="0" applyFont="1" applyFill="1" applyAlignment="1">
      <alignment horizontal="center" vertical="top" wrapText="1"/>
    </xf>
    <xf numFmtId="0" fontId="45" fillId="0" borderId="0" xfId="0" applyFont="1" applyAlignment="1">
      <alignment horizontal="center" vertical="top" wrapText="1"/>
    </xf>
    <xf numFmtId="0" fontId="45" fillId="0" borderId="0" xfId="0" applyFont="1" applyAlignment="1">
      <alignment horizontal="left" vertical="top" wrapText="1"/>
    </xf>
    <xf numFmtId="3" fontId="45" fillId="0" borderId="0" xfId="0" applyNumberFormat="1" applyFont="1" applyAlignment="1">
      <alignment horizontal="right" vertical="top" wrapText="1"/>
    </xf>
    <xf numFmtId="0" fontId="7" fillId="0" borderId="14" xfId="0" applyFont="1" applyBorder="1"/>
    <xf numFmtId="0" fontId="46" fillId="0" borderId="0" xfId="0" applyFont="1" applyAlignment="1">
      <alignment horizontal="right"/>
    </xf>
    <xf numFmtId="0" fontId="8" fillId="0" borderId="0" xfId="0" applyFont="1" applyBorder="1"/>
    <xf numFmtId="0" fontId="7" fillId="0" borderId="0" xfId="0" applyFont="1" applyFill="1"/>
    <xf numFmtId="0" fontId="8" fillId="0" borderId="40" xfId="0" applyFont="1" applyBorder="1" applyAlignment="1">
      <alignment horizontal="center"/>
    </xf>
    <xf numFmtId="1" fontId="8" fillId="0" borderId="41" xfId="0" applyNumberFormat="1" applyFont="1" applyBorder="1" applyAlignment="1">
      <alignment horizontal="center" wrapText="1"/>
    </xf>
    <xf numFmtId="0" fontId="8" fillId="0" borderId="34" xfId="0" applyFont="1" applyFill="1" applyBorder="1" applyAlignment="1">
      <alignment horizontal="center" wrapText="1"/>
    </xf>
    <xf numFmtId="0" fontId="7" fillId="0" borderId="28" xfId="0" applyFont="1" applyBorder="1"/>
    <xf numFmtId="3" fontId="7" fillId="0" borderId="42" xfId="26" applyNumberFormat="1" applyFont="1" applyBorder="1" applyAlignment="1"/>
    <xf numFmtId="3" fontId="7" fillId="0" borderId="31" xfId="0" applyNumberFormat="1" applyFont="1" applyFill="1" applyBorder="1" applyAlignment="1">
      <alignment horizontal="right"/>
    </xf>
    <xf numFmtId="0" fontId="8" fillId="0" borderId="40" xfId="0" applyFont="1" applyBorder="1" applyAlignment="1">
      <alignment horizontal="left"/>
    </xf>
    <xf numFmtId="3" fontId="8" fillId="0" borderId="43" xfId="26" applyNumberFormat="1" applyFont="1" applyBorder="1" applyAlignment="1">
      <alignment horizontal="right"/>
    </xf>
    <xf numFmtId="3" fontId="8" fillId="0" borderId="44" xfId="26" applyNumberFormat="1" applyFont="1" applyFill="1" applyBorder="1" applyAlignment="1">
      <alignment horizontal="right"/>
    </xf>
    <xf numFmtId="0" fontId="7" fillId="0" borderId="38" xfId="0" applyFont="1" applyBorder="1"/>
    <xf numFmtId="3" fontId="7" fillId="0" borderId="23" xfId="0" applyNumberFormat="1" applyFont="1" applyBorder="1" applyAlignment="1">
      <alignment horizontal="right"/>
    </xf>
    <xf numFmtId="3" fontId="7" fillId="0" borderId="25" xfId="0" applyNumberFormat="1" applyFont="1" applyFill="1" applyBorder="1" applyAlignment="1">
      <alignment horizontal="right"/>
    </xf>
    <xf numFmtId="0" fontId="8" fillId="0" borderId="40" xfId="0" applyFont="1" applyFill="1" applyBorder="1"/>
    <xf numFmtId="3" fontId="8" fillId="0" borderId="41" xfId="0" applyNumberFormat="1" applyFont="1" applyBorder="1" applyAlignment="1"/>
    <xf numFmtId="3" fontId="8" fillId="0" borderId="34" xfId="0" applyNumberFormat="1" applyFont="1" applyFill="1" applyBorder="1" applyAlignment="1"/>
    <xf numFmtId="0" fontId="7" fillId="0" borderId="0" xfId="0" applyFont="1"/>
    <xf numFmtId="165" fontId="7" fillId="0" borderId="0" xfId="26" applyNumberFormat="1" applyFont="1" applyBorder="1" applyAlignment="1">
      <alignment horizontal="right"/>
    </xf>
    <xf numFmtId="165" fontId="7" fillId="0" borderId="0" xfId="0" applyNumberFormat="1" applyFont="1" applyFill="1" applyAlignment="1">
      <alignment horizontal="right"/>
    </xf>
    <xf numFmtId="0" fontId="8" fillId="0" borderId="40" xfId="0" applyFont="1" applyBorder="1"/>
    <xf numFmtId="3" fontId="8" fillId="0" borderId="41" xfId="0" applyNumberFormat="1" applyFont="1" applyBorder="1"/>
    <xf numFmtId="3" fontId="8" fillId="0" borderId="34" xfId="0" applyNumberFormat="1" applyFont="1" applyFill="1" applyBorder="1"/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3" fontId="5" fillId="0" borderId="0" xfId="0" applyNumberFormat="1" applyFont="1" applyAlignment="1">
      <alignment horizontal="right" vertical="top" wrapText="1"/>
    </xf>
    <xf numFmtId="167" fontId="0" fillId="0" borderId="0" xfId="26" applyNumberFormat="1" applyFont="1"/>
    <xf numFmtId="167" fontId="0" fillId="0" borderId="36" xfId="26" applyNumberFormat="1" applyFont="1" applyBorder="1"/>
    <xf numFmtId="0" fontId="49" fillId="0" borderId="36" xfId="0" applyFont="1" applyBorder="1" applyAlignment="1">
      <alignment wrapText="1"/>
    </xf>
    <xf numFmtId="167" fontId="49" fillId="0" borderId="36" xfId="26" applyNumberFormat="1" applyFont="1" applyBorder="1" applyAlignment="1">
      <alignment wrapText="1"/>
    </xf>
    <xf numFmtId="0" fontId="50" fillId="0" borderId="36" xfId="0" applyFont="1" applyBorder="1" applyAlignment="1">
      <alignment horizontal="center"/>
    </xf>
    <xf numFmtId="167" fontId="50" fillId="0" borderId="36" xfId="26" applyNumberFormat="1" applyFont="1" applyBorder="1" applyAlignment="1">
      <alignment horizontal="center"/>
    </xf>
    <xf numFmtId="0" fontId="51" fillId="0" borderId="36" xfId="0" applyFont="1" applyBorder="1" applyAlignment="1">
      <alignment wrapText="1"/>
    </xf>
    <xf numFmtId="0" fontId="50" fillId="0" borderId="36" xfId="0" applyFont="1" applyBorder="1" applyAlignment="1">
      <alignment wrapText="1"/>
    </xf>
    <xf numFmtId="167" fontId="50" fillId="0" borderId="36" xfId="26" applyNumberFormat="1" applyFont="1" applyBorder="1" applyAlignment="1">
      <alignment wrapText="1"/>
    </xf>
    <xf numFmtId="0" fontId="52" fillId="0" borderId="36" xfId="0" applyFont="1" applyBorder="1" applyAlignment="1">
      <alignment wrapText="1"/>
    </xf>
    <xf numFmtId="167" fontId="52" fillId="0" borderId="36" xfId="26" applyNumberFormat="1" applyFont="1" applyBorder="1"/>
    <xf numFmtId="0" fontId="52" fillId="0" borderId="36" xfId="0" applyFont="1" applyBorder="1" applyAlignment="1">
      <alignment horizontal="center" wrapText="1"/>
    </xf>
    <xf numFmtId="0" fontId="44" fillId="22" borderId="0" xfId="0" applyFont="1" applyFill="1" applyAlignment="1">
      <alignment horizontal="center" vertical="top" wrapText="1"/>
    </xf>
    <xf numFmtId="0" fontId="0" fillId="0" borderId="0" xfId="0"/>
    <xf numFmtId="0" fontId="0" fillId="0" borderId="36" xfId="0" applyBorder="1"/>
    <xf numFmtId="167" fontId="0" fillId="0" borderId="0" xfId="0" applyNumberFormat="1"/>
    <xf numFmtId="3" fontId="54" fillId="0" borderId="0" xfId="0" applyNumberFormat="1" applyFont="1" applyAlignment="1">
      <alignment horizontal="right" vertical="top" wrapText="1"/>
    </xf>
    <xf numFmtId="3" fontId="52" fillId="0" borderId="36" xfId="26" applyNumberFormat="1" applyFont="1" applyBorder="1"/>
    <xf numFmtId="3" fontId="52" fillId="0" borderId="36" xfId="26" applyNumberFormat="1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right" vertical="top" wrapText="1"/>
    </xf>
    <xf numFmtId="0" fontId="23" fillId="0" borderId="0" xfId="0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9" fontId="8" fillId="0" borderId="20" xfId="47" applyFont="1" applyBorder="1" applyAlignment="1">
      <alignment horizontal="center" wrapText="1"/>
    </xf>
    <xf numFmtId="0" fontId="44" fillId="21" borderId="0" xfId="0" applyFont="1" applyFill="1" applyAlignment="1">
      <alignment horizontal="center" vertical="top" wrapText="1"/>
    </xf>
    <xf numFmtId="0" fontId="0" fillId="0" borderId="0" xfId="0"/>
    <xf numFmtId="0" fontId="44" fillId="22" borderId="16" xfId="0" applyFont="1" applyFill="1" applyBorder="1" applyAlignment="1">
      <alignment horizontal="center" vertical="top" wrapText="1"/>
    </xf>
    <xf numFmtId="0" fontId="0" fillId="22" borderId="33" xfId="0" applyFill="1" applyBorder="1"/>
    <xf numFmtId="0" fontId="0" fillId="22" borderId="44" xfId="0" applyFill="1" applyBorder="1"/>
    <xf numFmtId="0" fontId="53" fillId="22" borderId="30" xfId="0" applyFont="1" applyFill="1" applyBorder="1" applyAlignment="1">
      <alignment wrapText="1"/>
    </xf>
    <xf numFmtId="0" fontId="53" fillId="22" borderId="29" xfId="0" applyFont="1" applyFill="1" applyBorder="1" applyAlignment="1">
      <alignment wrapText="1"/>
    </xf>
    <xf numFmtId="0" fontId="53" fillId="22" borderId="42" xfId="0" applyFont="1" applyFill="1" applyBorder="1" applyAlignment="1">
      <alignment wrapText="1"/>
    </xf>
    <xf numFmtId="0" fontId="47" fillId="0" borderId="30" xfId="0" applyFont="1" applyBorder="1" applyAlignment="1">
      <alignment wrapText="1"/>
    </xf>
    <xf numFmtId="0" fontId="47" fillId="0" borderId="29" xfId="0" applyFont="1" applyBorder="1" applyAlignment="1">
      <alignment wrapText="1"/>
    </xf>
    <xf numFmtId="0" fontId="47" fillId="0" borderId="42" xfId="0" applyFont="1" applyBorder="1" applyAlignment="1">
      <alignment wrapText="1"/>
    </xf>
    <xf numFmtId="0" fontId="48" fillId="22" borderId="30" xfId="0" applyFont="1" applyFill="1" applyBorder="1" applyAlignment="1">
      <alignment horizontal="center" vertical="center" wrapText="1"/>
    </xf>
    <xf numFmtId="0" fontId="48" fillId="22" borderId="29" xfId="0" applyFont="1" applyFill="1" applyBorder="1" applyAlignment="1">
      <alignment horizontal="center" vertical="center" wrapText="1"/>
    </xf>
    <xf numFmtId="0" fontId="48" fillId="22" borderId="42" xfId="0" applyFont="1" applyFill="1" applyBorder="1" applyAlignment="1">
      <alignment horizontal="center" vertical="center" wrapText="1"/>
    </xf>
  </cellXfs>
  <cellStyles count="48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működési felhalmozási mérleg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al_KTRSZJ" xfId="42" xr:uid="{00000000-0005-0000-0000-00002A000000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  <cellStyle name="Százalék" xfId="47" builtinId="5"/>
  </cellStyles>
  <dxfs count="0"/>
  <tableStyles count="0" defaultTableStyle="TableStyleMedium9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/>
  <dimension ref="A1:G32"/>
  <sheetViews>
    <sheetView zoomScaleNormal="100" workbookViewId="0">
      <selection activeCell="I28" sqref="I28"/>
    </sheetView>
  </sheetViews>
  <sheetFormatPr defaultRowHeight="12.75" x14ac:dyDescent="0.2"/>
  <cols>
    <col min="1" max="1" width="5.5703125" style="95" customWidth="1"/>
    <col min="2" max="2" width="49.140625" bestFit="1" customWidth="1"/>
    <col min="3" max="3" width="17.42578125" customWidth="1"/>
    <col min="4" max="5" width="15" customWidth="1"/>
    <col min="6" max="6" width="15" style="88" customWidth="1"/>
  </cols>
  <sheetData>
    <row r="1" spans="1:6" ht="16.5" thickBot="1" x14ac:dyDescent="0.3">
      <c r="A1" s="164"/>
      <c r="B1" s="164"/>
      <c r="C1" s="164"/>
    </row>
    <row r="2" spans="1:6" x14ac:dyDescent="0.2">
      <c r="A2" s="100"/>
      <c r="B2" s="73"/>
      <c r="C2" s="165" t="s">
        <v>1345</v>
      </c>
      <c r="D2" s="165" t="s">
        <v>1346</v>
      </c>
      <c r="E2" s="167" t="s">
        <v>41</v>
      </c>
      <c r="F2" s="169" t="s">
        <v>333</v>
      </c>
    </row>
    <row r="3" spans="1:6" ht="42" customHeight="1" thickBot="1" x14ac:dyDescent="0.25">
      <c r="A3" s="101"/>
      <c r="B3" s="74" t="s">
        <v>2</v>
      </c>
      <c r="C3" s="166"/>
      <c r="D3" s="166"/>
      <c r="E3" s="168"/>
      <c r="F3" s="168"/>
    </row>
    <row r="4" spans="1:6" ht="18.600000000000001" customHeight="1" thickBot="1" x14ac:dyDescent="0.25">
      <c r="A4" s="102"/>
      <c r="B4" s="85"/>
      <c r="C4" s="86"/>
      <c r="D4" s="86"/>
      <c r="E4" s="86"/>
      <c r="F4" s="89"/>
    </row>
    <row r="5" spans="1:6" x14ac:dyDescent="0.2">
      <c r="A5" s="104"/>
      <c r="B5" s="106"/>
      <c r="C5" s="87"/>
      <c r="D5" s="87"/>
      <c r="E5" s="87"/>
      <c r="F5" s="92"/>
    </row>
    <row r="6" spans="1:6" x14ac:dyDescent="0.2">
      <c r="A6" s="78" t="s">
        <v>336</v>
      </c>
      <c r="B6" s="99" t="s">
        <v>344</v>
      </c>
      <c r="C6" s="84">
        <f>+'4a.sz.m.Költségvetési kiadások'!C23</f>
        <v>175256000</v>
      </c>
      <c r="D6" s="84">
        <f>+'4a.sz.m.Költségvetési kiadások'!D23</f>
        <v>175368000</v>
      </c>
      <c r="E6" s="84">
        <f>+'4a.sz.m.Költségvetési kiadások'!E23</f>
        <v>159581169</v>
      </c>
      <c r="F6" s="107">
        <f>+E6/D6</f>
        <v>0.90997883878472696</v>
      </c>
    </row>
    <row r="7" spans="1:6" x14ac:dyDescent="0.2">
      <c r="A7" s="105" t="s">
        <v>337</v>
      </c>
      <c r="B7" s="99" t="s">
        <v>345</v>
      </c>
      <c r="C7" s="84">
        <f>+'4a.sz.m.Költségvetési kiadások'!C24</f>
        <v>30084000</v>
      </c>
      <c r="D7" s="84">
        <f>+'4a.sz.m.Költségvetési kiadások'!D24</f>
        <v>30101355</v>
      </c>
      <c r="E7" s="84">
        <f>+'4a.sz.m.Költségvetési kiadások'!E24</f>
        <v>26493462</v>
      </c>
      <c r="F7" s="107">
        <f>+E7/D7</f>
        <v>0.88014184079088797</v>
      </c>
    </row>
    <row r="8" spans="1:6" x14ac:dyDescent="0.2">
      <c r="A8" s="78" t="s">
        <v>338</v>
      </c>
      <c r="B8" s="99" t="s">
        <v>11</v>
      </c>
      <c r="C8" s="84">
        <f>+'4a.sz.m.Költségvetési kiadások'!C63</f>
        <v>38086000</v>
      </c>
      <c r="D8" s="84">
        <f>+'4a.sz.m.Költségvetési kiadások'!D63</f>
        <v>38586000</v>
      </c>
      <c r="E8" s="84">
        <f>+'4a.sz.m.Költségvetési kiadások'!E63</f>
        <v>34334882</v>
      </c>
      <c r="F8" s="107">
        <f>+E8/D8</f>
        <v>0.88982745037060074</v>
      </c>
    </row>
    <row r="9" spans="1:6" x14ac:dyDescent="0.2">
      <c r="A9" s="105" t="s">
        <v>339</v>
      </c>
      <c r="B9" s="99" t="s">
        <v>346</v>
      </c>
      <c r="C9" s="84"/>
      <c r="D9" s="84"/>
      <c r="E9" s="84"/>
      <c r="F9" s="107"/>
    </row>
    <row r="10" spans="1:6" x14ac:dyDescent="0.2">
      <c r="A10" s="78" t="s">
        <v>340</v>
      </c>
      <c r="B10" s="99" t="s">
        <v>347</v>
      </c>
      <c r="C10" s="77"/>
      <c r="D10" s="77"/>
      <c r="E10" s="77"/>
      <c r="F10" s="90"/>
    </row>
    <row r="11" spans="1:6" x14ac:dyDescent="0.2">
      <c r="A11" s="105" t="s">
        <v>341</v>
      </c>
      <c r="B11" s="99" t="s">
        <v>348</v>
      </c>
      <c r="C11" s="77">
        <f>+'4a.sz.m.Költségvetési kiadások'!C204</f>
        <v>1816000</v>
      </c>
      <c r="D11" s="77">
        <f>+'4a.sz.m.Költségvetési kiadások'!D204</f>
        <v>3056652</v>
      </c>
      <c r="E11" s="77">
        <f>+'4a.sz.m.Költségvetési kiadások'!E204</f>
        <v>2175464</v>
      </c>
      <c r="F11" s="107">
        <f>+E11/D11</f>
        <v>0.71171464726766409</v>
      </c>
    </row>
    <row r="12" spans="1:6" x14ac:dyDescent="0.2">
      <c r="A12" s="78" t="s">
        <v>342</v>
      </c>
      <c r="B12" s="99" t="s">
        <v>349</v>
      </c>
      <c r="C12" s="77">
        <f>+'4a.sz.m.Költségvetési kiadások'!C209</f>
        <v>0</v>
      </c>
      <c r="D12" s="77">
        <f>+'4a.sz.m.Költségvetési kiadások'!D209</f>
        <v>0</v>
      </c>
      <c r="E12" s="77">
        <f>+'4a.sz.m.Költségvetési kiadások'!E209</f>
        <v>0</v>
      </c>
      <c r="F12" s="93"/>
    </row>
    <row r="13" spans="1:6" x14ac:dyDescent="0.2">
      <c r="A13" s="105" t="s">
        <v>343</v>
      </c>
      <c r="B13" s="99" t="s">
        <v>350</v>
      </c>
      <c r="C13" s="77"/>
      <c r="D13" s="77"/>
      <c r="E13" s="77"/>
      <c r="F13" s="90"/>
    </row>
    <row r="14" spans="1:6" s="95" customFormat="1" ht="13.5" thickBot="1" x14ac:dyDescent="0.25">
      <c r="A14" s="78"/>
      <c r="B14" s="83"/>
      <c r="C14" s="77"/>
      <c r="D14" s="77"/>
      <c r="E14" s="77"/>
      <c r="F14" s="90"/>
    </row>
    <row r="15" spans="1:6" ht="13.5" thickBot="1" x14ac:dyDescent="0.25">
      <c r="A15" s="103" t="s">
        <v>316</v>
      </c>
      <c r="B15" s="82" t="s">
        <v>335</v>
      </c>
      <c r="C15" s="75">
        <f>SUM(C6:C14)</f>
        <v>245242000</v>
      </c>
      <c r="D15" s="75">
        <f>SUM(D6:D14)</f>
        <v>247112007</v>
      </c>
      <c r="E15" s="75">
        <f>SUM(E6:E14)</f>
        <v>222584977</v>
      </c>
      <c r="F15" s="108">
        <f>+E15/D15</f>
        <v>0.90074529239690082</v>
      </c>
    </row>
    <row r="16" spans="1:6" ht="18.600000000000001" customHeight="1" thickBot="1" x14ac:dyDescent="0.25">
      <c r="A16" s="102"/>
      <c r="B16" s="85"/>
      <c r="C16" s="86"/>
      <c r="D16" s="86"/>
      <c r="E16" s="86"/>
      <c r="F16" s="89"/>
    </row>
    <row r="17" spans="1:7" s="95" customFormat="1" x14ac:dyDescent="0.2">
      <c r="A17" s="76" t="s">
        <v>318</v>
      </c>
      <c r="B17" s="83" t="s">
        <v>326</v>
      </c>
      <c r="C17" s="77">
        <f>+'4a.sz.m.Költségvetési bevételek'!C48</f>
        <v>0</v>
      </c>
      <c r="D17" s="77">
        <f>+'4a.sz.m.Költségvetési bevételek'!D48</f>
        <v>129355</v>
      </c>
      <c r="E17" s="77">
        <f>+'4a.sz.m.Költségvetési bevételek'!E48</f>
        <v>342410</v>
      </c>
      <c r="F17" s="107">
        <f>+E17/D17</f>
        <v>2.6470565498048009</v>
      </c>
      <c r="G17" s="115"/>
    </row>
    <row r="18" spans="1:7" s="95" customFormat="1" x14ac:dyDescent="0.2">
      <c r="A18" s="78" t="s">
        <v>319</v>
      </c>
      <c r="B18" s="79" t="s">
        <v>327</v>
      </c>
      <c r="C18" s="77"/>
      <c r="D18" s="77"/>
      <c r="E18" s="77"/>
      <c r="F18" s="90"/>
    </row>
    <row r="19" spans="1:7" s="95" customFormat="1" x14ac:dyDescent="0.2">
      <c r="A19" s="76" t="s">
        <v>320</v>
      </c>
      <c r="B19" s="79" t="s">
        <v>328</v>
      </c>
      <c r="C19" s="77"/>
      <c r="D19" s="77"/>
      <c r="E19" s="77">
        <f>+'4a.sz.m.Költségvetési bevételek'!E187</f>
        <v>3000</v>
      </c>
      <c r="F19" s="77"/>
    </row>
    <row r="20" spans="1:7" s="95" customFormat="1" x14ac:dyDescent="0.2">
      <c r="A20" s="78" t="s">
        <v>321</v>
      </c>
      <c r="B20" s="80" t="s">
        <v>329</v>
      </c>
      <c r="C20" s="81">
        <f>+'4a.sz.m.Költségvetési bevételek'!C223</f>
        <v>5080000</v>
      </c>
      <c r="D20" s="81">
        <f>+'4a.sz.m.Költségvetési bevételek'!D223</f>
        <v>5080000</v>
      </c>
      <c r="E20" s="81">
        <f>+'4a.sz.m.Költségvetési bevételek'!E223</f>
        <v>6094146</v>
      </c>
      <c r="F20" s="109">
        <f>+E20/D20</f>
        <v>1.1996350393700788</v>
      </c>
    </row>
    <row r="21" spans="1:7" s="95" customFormat="1" x14ac:dyDescent="0.2">
      <c r="A21" s="76" t="s">
        <v>322</v>
      </c>
      <c r="B21" s="83" t="s">
        <v>27</v>
      </c>
      <c r="C21" s="81">
        <f>+'4a.sz.m.Költségvetési bevételek'!C232</f>
        <v>0</v>
      </c>
      <c r="D21" s="81">
        <f>+'4a.sz.m.Költségvetési bevételek'!D232</f>
        <v>0</v>
      </c>
      <c r="E21" s="81">
        <f>+'4a.sz.m.Költségvetési bevételek'!E234</f>
        <v>5000</v>
      </c>
      <c r="F21" s="109"/>
    </row>
    <row r="22" spans="1:7" s="95" customFormat="1" x14ac:dyDescent="0.2">
      <c r="A22" s="78" t="s">
        <v>323</v>
      </c>
      <c r="B22" s="83" t="s">
        <v>330</v>
      </c>
      <c r="C22" s="81"/>
      <c r="D22" s="81"/>
      <c r="E22" s="81"/>
      <c r="F22" s="109"/>
    </row>
    <row r="23" spans="1:7" s="95" customFormat="1" x14ac:dyDescent="0.2">
      <c r="A23" s="76" t="s">
        <v>324</v>
      </c>
      <c r="B23" s="98" t="s">
        <v>331</v>
      </c>
      <c r="C23" s="81"/>
      <c r="D23" s="81"/>
      <c r="E23" s="81"/>
      <c r="F23" s="91"/>
    </row>
    <row r="24" spans="1:7" s="95" customFormat="1" x14ac:dyDescent="0.2">
      <c r="A24" s="78"/>
      <c r="B24" s="83"/>
      <c r="C24" s="81"/>
      <c r="D24" s="81"/>
      <c r="E24" s="81"/>
      <c r="F24" s="91"/>
    </row>
    <row r="25" spans="1:7" s="95" customFormat="1" x14ac:dyDescent="0.2">
      <c r="A25" s="76" t="s">
        <v>325</v>
      </c>
      <c r="B25" s="83" t="s">
        <v>332</v>
      </c>
      <c r="C25" s="81">
        <f>+'4a. sz.m.Finanszírozási bevétel'!C34</f>
        <v>240162000</v>
      </c>
      <c r="D25" s="81">
        <f>+'4a. sz.m.Finanszírozási bevétel'!D34</f>
        <v>241902652</v>
      </c>
      <c r="E25" s="81">
        <f>+'4a. sz.m.Finanszírozási bevétel'!E34</f>
        <v>216418319</v>
      </c>
      <c r="F25" s="109">
        <f>+E25/D25</f>
        <v>0.89465046046704766</v>
      </c>
    </row>
    <row r="26" spans="1:7" s="95" customFormat="1" ht="13.5" thickBot="1" x14ac:dyDescent="0.25">
      <c r="A26" s="78"/>
      <c r="B26" s="83"/>
      <c r="C26" s="77"/>
      <c r="D26" s="77"/>
      <c r="E26" s="77"/>
      <c r="F26" s="90"/>
    </row>
    <row r="27" spans="1:7" ht="13.5" thickBot="1" x14ac:dyDescent="0.25">
      <c r="A27" s="103" t="s">
        <v>317</v>
      </c>
      <c r="B27" s="82" t="s">
        <v>334</v>
      </c>
      <c r="C27" s="75">
        <f>SUM(C17:C26)</f>
        <v>245242000</v>
      </c>
      <c r="D27" s="75">
        <f>SUM(D17:D26)</f>
        <v>247112007</v>
      </c>
      <c r="E27" s="75">
        <f>SUM(E17:E26)</f>
        <v>222862875</v>
      </c>
      <c r="F27" s="108">
        <f>+E27/D27</f>
        <v>0.90186987554999709</v>
      </c>
    </row>
    <row r="28" spans="1:7" ht="18.600000000000001" customHeight="1" thickBot="1" x14ac:dyDescent="0.25">
      <c r="A28" s="102"/>
      <c r="B28" s="85"/>
      <c r="C28" s="86"/>
      <c r="D28" s="86"/>
      <c r="E28" s="86"/>
      <c r="F28" s="89"/>
    </row>
    <row r="29" spans="1:7" ht="13.5" thickBot="1" x14ac:dyDescent="0.25"/>
    <row r="30" spans="1:7" ht="13.5" thickBot="1" x14ac:dyDescent="0.25">
      <c r="B30" s="114" t="s">
        <v>1347</v>
      </c>
      <c r="C30" s="96"/>
      <c r="D30" s="96"/>
      <c r="E30" s="96">
        <f>+'8.sz.Mérleg'!C63</f>
        <v>240652</v>
      </c>
      <c r="F30" s="97"/>
    </row>
    <row r="31" spans="1:7" ht="13.5" thickBot="1" x14ac:dyDescent="0.25">
      <c r="B31" s="114" t="s">
        <v>1348</v>
      </c>
      <c r="C31" s="96"/>
      <c r="D31" s="96"/>
      <c r="E31" s="96">
        <f>+'8.sz.Mérleg'!D63</f>
        <v>277898</v>
      </c>
      <c r="F31" s="97"/>
    </row>
    <row r="32" spans="1:7" x14ac:dyDescent="0.2">
      <c r="C32" s="14"/>
      <c r="D32" s="14"/>
      <c r="E32" s="14"/>
    </row>
  </sheetData>
  <mergeCells count="5">
    <mergeCell ref="A1:C1"/>
    <mergeCell ref="C2:C3"/>
    <mergeCell ref="D2:D3"/>
    <mergeCell ref="E2:E3"/>
    <mergeCell ref="F2:F3"/>
  </mergeCells>
  <phoneticPr fontId="0" type="noConversion"/>
  <printOptions horizontalCentered="1" verticalCentered="1"/>
  <pageMargins left="0.74803149606299213" right="0.35433070866141736" top="0.98425196850393704" bottom="0.70866141732283472" header="0.43307086614173229" footer="0.51181102362204722"/>
  <pageSetup paperSize="9" orientation="landscape" r:id="rId1"/>
  <headerFooter alignWithMargins="0">
    <oddHeader xml:space="preserve">&amp;L1. számú melléklet&amp;C&amp;"Arial,Félkövér"&amp;12Polgármesteri Hivatal 2021. évi bevételei és kiadásai&amp;Radatok Ft-ban </oddHeader>
    <oddFooter>&amp;R&amp;"Arial,Dőlt"&amp;8&amp;F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7"/>
  <dimension ref="A1:E290"/>
  <sheetViews>
    <sheetView zoomScaleNormal="100" workbookViewId="0">
      <selection activeCell="H34" sqref="H34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11"/>
  </cols>
  <sheetData>
    <row r="1" spans="1:5" ht="31.5" customHeight="1" x14ac:dyDescent="0.2">
      <c r="A1" s="170" t="s">
        <v>689</v>
      </c>
      <c r="B1" s="171"/>
      <c r="C1" s="171"/>
      <c r="D1" s="171"/>
      <c r="E1" s="171"/>
    </row>
    <row r="2" spans="1:5" ht="30" x14ac:dyDescent="0.2">
      <c r="A2" s="110"/>
      <c r="B2" s="110" t="s">
        <v>2</v>
      </c>
      <c r="C2" s="110" t="s">
        <v>372</v>
      </c>
      <c r="D2" s="110" t="s">
        <v>373</v>
      </c>
      <c r="E2" s="110" t="s">
        <v>42</v>
      </c>
    </row>
    <row r="3" spans="1:5" ht="15" x14ac:dyDescent="0.2">
      <c r="A3" s="110"/>
      <c r="B3" s="110"/>
      <c r="C3" s="110"/>
      <c r="D3" s="110"/>
      <c r="E3" s="110"/>
    </row>
    <row r="4" spans="1:5" x14ac:dyDescent="0.2">
      <c r="A4" s="161" t="s">
        <v>44</v>
      </c>
      <c r="B4" s="162" t="s">
        <v>694</v>
      </c>
      <c r="C4" s="163">
        <v>0</v>
      </c>
      <c r="D4" s="163">
        <v>0</v>
      </c>
      <c r="E4" s="163">
        <v>0</v>
      </c>
    </row>
    <row r="5" spans="1:5" x14ac:dyDescent="0.2">
      <c r="A5" s="161" t="s">
        <v>45</v>
      </c>
      <c r="B5" s="162" t="s">
        <v>695</v>
      </c>
      <c r="C5" s="163">
        <v>0</v>
      </c>
      <c r="D5" s="163">
        <v>0</v>
      </c>
      <c r="E5" s="163">
        <v>0</v>
      </c>
    </row>
    <row r="6" spans="1:5" x14ac:dyDescent="0.2">
      <c r="A6" s="161" t="s">
        <v>46</v>
      </c>
      <c r="B6" s="162" t="s">
        <v>1323</v>
      </c>
      <c r="C6" s="163">
        <v>0</v>
      </c>
      <c r="D6" s="163">
        <v>0</v>
      </c>
      <c r="E6" s="163">
        <v>0</v>
      </c>
    </row>
    <row r="7" spans="1:5" x14ac:dyDescent="0.2">
      <c r="A7" s="161" t="s">
        <v>47</v>
      </c>
      <c r="B7" s="162" t="s">
        <v>1324</v>
      </c>
      <c r="C7" s="163">
        <v>0</v>
      </c>
      <c r="D7" s="163">
        <v>0</v>
      </c>
      <c r="E7" s="163">
        <v>0</v>
      </c>
    </row>
    <row r="8" spans="1:5" ht="25.5" x14ac:dyDescent="0.2">
      <c r="A8" s="161" t="s">
        <v>48</v>
      </c>
      <c r="B8" s="162" t="s">
        <v>1325</v>
      </c>
      <c r="C8" s="163">
        <v>0</v>
      </c>
      <c r="D8" s="163">
        <v>0</v>
      </c>
      <c r="E8" s="163">
        <v>0</v>
      </c>
    </row>
    <row r="9" spans="1:5" x14ac:dyDescent="0.2">
      <c r="A9" s="161" t="s">
        <v>49</v>
      </c>
      <c r="B9" s="162" t="s">
        <v>696</v>
      </c>
      <c r="C9" s="163">
        <v>0</v>
      </c>
      <c r="D9" s="163">
        <v>0</v>
      </c>
      <c r="E9" s="163">
        <v>0</v>
      </c>
    </row>
    <row r="10" spans="1:5" x14ac:dyDescent="0.2">
      <c r="A10" s="161" t="s">
        <v>50</v>
      </c>
      <c r="B10" s="162" t="s">
        <v>390</v>
      </c>
      <c r="C10" s="163">
        <v>0</v>
      </c>
      <c r="D10" s="163">
        <v>0</v>
      </c>
      <c r="E10" s="163">
        <v>0</v>
      </c>
    </row>
    <row r="11" spans="1:5" x14ac:dyDescent="0.2">
      <c r="A11" s="161" t="s">
        <v>51</v>
      </c>
      <c r="B11" s="162" t="s">
        <v>391</v>
      </c>
      <c r="C11" s="163">
        <v>0</v>
      </c>
      <c r="D11" s="163">
        <v>0</v>
      </c>
      <c r="E11" s="163">
        <v>0</v>
      </c>
    </row>
    <row r="12" spans="1:5" x14ac:dyDescent="0.2">
      <c r="A12" s="161" t="s">
        <v>52</v>
      </c>
      <c r="B12" s="162" t="s">
        <v>1326</v>
      </c>
      <c r="C12" s="163">
        <v>0</v>
      </c>
      <c r="D12" s="163">
        <v>0</v>
      </c>
      <c r="E12" s="163">
        <v>0</v>
      </c>
    </row>
    <row r="13" spans="1:5" x14ac:dyDescent="0.2">
      <c r="A13" s="161" t="s">
        <v>53</v>
      </c>
      <c r="B13" s="162" t="s">
        <v>697</v>
      </c>
      <c r="C13" s="163">
        <v>0</v>
      </c>
      <c r="D13" s="163">
        <v>0</v>
      </c>
      <c r="E13" s="163">
        <v>0</v>
      </c>
    </row>
    <row r="14" spans="1:5" ht="25.5" x14ac:dyDescent="0.2">
      <c r="A14" s="161" t="s">
        <v>54</v>
      </c>
      <c r="B14" s="162" t="s">
        <v>698</v>
      </c>
      <c r="C14" s="163">
        <v>0</v>
      </c>
      <c r="D14" s="163">
        <v>0</v>
      </c>
      <c r="E14" s="163">
        <v>0</v>
      </c>
    </row>
    <row r="15" spans="1:5" ht="25.5" x14ac:dyDescent="0.2">
      <c r="A15" s="161" t="s">
        <v>55</v>
      </c>
      <c r="B15" s="162" t="s">
        <v>1327</v>
      </c>
      <c r="C15" s="163">
        <v>0</v>
      </c>
      <c r="D15" s="163">
        <v>0</v>
      </c>
      <c r="E15" s="163">
        <v>0</v>
      </c>
    </row>
    <row r="16" spans="1:5" x14ac:dyDescent="0.2">
      <c r="A16" s="161" t="s">
        <v>56</v>
      </c>
      <c r="B16" s="162" t="s">
        <v>699</v>
      </c>
      <c r="C16" s="163">
        <v>0</v>
      </c>
      <c r="D16" s="163">
        <v>0</v>
      </c>
      <c r="E16" s="163">
        <v>0</v>
      </c>
    </row>
    <row r="17" spans="1:5" x14ac:dyDescent="0.2">
      <c r="A17" s="161" t="s">
        <v>57</v>
      </c>
      <c r="B17" s="162" t="s">
        <v>700</v>
      </c>
      <c r="C17" s="163">
        <v>0</v>
      </c>
      <c r="D17" s="163">
        <v>0</v>
      </c>
      <c r="E17" s="163">
        <v>0</v>
      </c>
    </row>
    <row r="18" spans="1:5" ht="25.5" x14ac:dyDescent="0.2">
      <c r="A18" s="161" t="s">
        <v>58</v>
      </c>
      <c r="B18" s="162" t="s">
        <v>1352</v>
      </c>
      <c r="C18" s="163">
        <v>0</v>
      </c>
      <c r="D18" s="163">
        <v>0</v>
      </c>
      <c r="E18" s="163">
        <v>0</v>
      </c>
    </row>
    <row r="19" spans="1:5" x14ac:dyDescent="0.2">
      <c r="A19" s="161" t="s">
        <v>59</v>
      </c>
      <c r="B19" s="162" t="s">
        <v>701</v>
      </c>
      <c r="C19" s="163">
        <v>0</v>
      </c>
      <c r="D19" s="163">
        <v>0</v>
      </c>
      <c r="E19" s="163">
        <v>0</v>
      </c>
    </row>
    <row r="20" spans="1:5" x14ac:dyDescent="0.2">
      <c r="A20" s="161" t="s">
        <v>60</v>
      </c>
      <c r="B20" s="162" t="s">
        <v>702</v>
      </c>
      <c r="C20" s="163">
        <v>0</v>
      </c>
      <c r="D20" s="163">
        <v>0</v>
      </c>
      <c r="E20" s="163">
        <v>0</v>
      </c>
    </row>
    <row r="21" spans="1:5" x14ac:dyDescent="0.2">
      <c r="A21" s="161" t="s">
        <v>61</v>
      </c>
      <c r="B21" s="162" t="s">
        <v>703</v>
      </c>
      <c r="C21" s="163">
        <v>0</v>
      </c>
      <c r="D21" s="163">
        <v>0</v>
      </c>
      <c r="E21" s="163">
        <v>0</v>
      </c>
    </row>
    <row r="22" spans="1:5" x14ac:dyDescent="0.2">
      <c r="A22" s="161" t="s">
        <v>62</v>
      </c>
      <c r="B22" s="162" t="s">
        <v>704</v>
      </c>
      <c r="C22" s="163">
        <v>0</v>
      </c>
      <c r="D22" s="163">
        <v>0</v>
      </c>
      <c r="E22" s="163">
        <v>0</v>
      </c>
    </row>
    <row r="23" spans="1:5" x14ac:dyDescent="0.2">
      <c r="A23" s="161" t="s">
        <v>63</v>
      </c>
      <c r="B23" s="162" t="s">
        <v>705</v>
      </c>
      <c r="C23" s="163">
        <v>0</v>
      </c>
      <c r="D23" s="163">
        <v>0</v>
      </c>
      <c r="E23" s="163">
        <v>0</v>
      </c>
    </row>
    <row r="24" spans="1:5" x14ac:dyDescent="0.2">
      <c r="A24" s="161" t="s">
        <v>64</v>
      </c>
      <c r="B24" s="162" t="s">
        <v>706</v>
      </c>
      <c r="C24" s="163">
        <v>0</v>
      </c>
      <c r="D24" s="163">
        <v>0</v>
      </c>
      <c r="E24" s="163">
        <v>0</v>
      </c>
    </row>
    <row r="25" spans="1:5" x14ac:dyDescent="0.2">
      <c r="A25" s="161" t="s">
        <v>65</v>
      </c>
      <c r="B25" s="162" t="s">
        <v>707</v>
      </c>
      <c r="C25" s="163">
        <v>0</v>
      </c>
      <c r="D25" s="163">
        <v>0</v>
      </c>
      <c r="E25" s="163">
        <v>0</v>
      </c>
    </row>
    <row r="26" spans="1:5" ht="25.5" x14ac:dyDescent="0.2">
      <c r="A26" s="161" t="s">
        <v>66</v>
      </c>
      <c r="B26" s="162" t="s">
        <v>1328</v>
      </c>
      <c r="C26" s="163">
        <v>0</v>
      </c>
      <c r="D26" s="163">
        <v>0</v>
      </c>
      <c r="E26" s="163">
        <v>0</v>
      </c>
    </row>
    <row r="27" spans="1:5" x14ac:dyDescent="0.2">
      <c r="A27" s="161" t="s">
        <v>67</v>
      </c>
      <c r="B27" s="162" t="s">
        <v>708</v>
      </c>
      <c r="C27" s="163">
        <v>0</v>
      </c>
      <c r="D27" s="163">
        <v>0</v>
      </c>
      <c r="E27" s="163">
        <v>0</v>
      </c>
    </row>
    <row r="28" spans="1:5" x14ac:dyDescent="0.2">
      <c r="A28" s="161" t="s">
        <v>68</v>
      </c>
      <c r="B28" s="162" t="s">
        <v>709</v>
      </c>
      <c r="C28" s="163">
        <v>0</v>
      </c>
      <c r="D28" s="163">
        <v>0</v>
      </c>
      <c r="E28" s="163">
        <v>0</v>
      </c>
    </row>
    <row r="29" spans="1:5" ht="25.5" x14ac:dyDescent="0.2">
      <c r="A29" s="161" t="s">
        <v>69</v>
      </c>
      <c r="B29" s="162" t="s">
        <v>1353</v>
      </c>
      <c r="C29" s="163">
        <v>0</v>
      </c>
      <c r="D29" s="163">
        <v>0</v>
      </c>
      <c r="E29" s="163">
        <v>0</v>
      </c>
    </row>
    <row r="30" spans="1:5" x14ac:dyDescent="0.2">
      <c r="A30" s="161" t="s">
        <v>70</v>
      </c>
      <c r="B30" s="162" t="s">
        <v>710</v>
      </c>
      <c r="C30" s="163">
        <v>0</v>
      </c>
      <c r="D30" s="163">
        <v>0</v>
      </c>
      <c r="E30" s="163">
        <v>0</v>
      </c>
    </row>
    <row r="31" spans="1:5" x14ac:dyDescent="0.2">
      <c r="A31" s="161" t="s">
        <v>71</v>
      </c>
      <c r="B31" s="162" t="s">
        <v>711</v>
      </c>
      <c r="C31" s="163">
        <v>0</v>
      </c>
      <c r="D31" s="163">
        <v>0</v>
      </c>
      <c r="E31" s="163">
        <v>0</v>
      </c>
    </row>
    <row r="32" spans="1:5" x14ac:dyDescent="0.2">
      <c r="A32" s="161" t="s">
        <v>72</v>
      </c>
      <c r="B32" s="162" t="s">
        <v>712</v>
      </c>
      <c r="C32" s="163">
        <v>0</v>
      </c>
      <c r="D32" s="163">
        <v>0</v>
      </c>
      <c r="E32" s="163">
        <v>0</v>
      </c>
    </row>
    <row r="33" spans="1:5" x14ac:dyDescent="0.2">
      <c r="A33" s="161" t="s">
        <v>73</v>
      </c>
      <c r="B33" s="162" t="s">
        <v>713</v>
      </c>
      <c r="C33" s="163">
        <v>0</v>
      </c>
      <c r="D33" s="163">
        <v>0</v>
      </c>
      <c r="E33" s="163">
        <v>0</v>
      </c>
    </row>
    <row r="34" spans="1:5" x14ac:dyDescent="0.2">
      <c r="A34" s="161" t="s">
        <v>74</v>
      </c>
      <c r="B34" s="162" t="s">
        <v>714</v>
      </c>
      <c r="C34" s="163">
        <v>0</v>
      </c>
      <c r="D34" s="163">
        <v>0</v>
      </c>
      <c r="E34" s="163">
        <v>0</v>
      </c>
    </row>
    <row r="35" spans="1:5" ht="12.75" customHeight="1" x14ac:dyDescent="0.2">
      <c r="A35" s="161" t="s">
        <v>75</v>
      </c>
      <c r="B35" s="162" t="s">
        <v>715</v>
      </c>
      <c r="C35" s="163">
        <v>0</v>
      </c>
      <c r="D35" s="163">
        <v>0</v>
      </c>
      <c r="E35" s="163">
        <v>0</v>
      </c>
    </row>
    <row r="36" spans="1:5" x14ac:dyDescent="0.2">
      <c r="A36" s="161" t="s">
        <v>76</v>
      </c>
      <c r="B36" s="162" t="s">
        <v>716</v>
      </c>
      <c r="C36" s="163">
        <v>0</v>
      </c>
      <c r="D36" s="163">
        <v>0</v>
      </c>
      <c r="E36" s="163">
        <v>0</v>
      </c>
    </row>
    <row r="37" spans="1:5" x14ac:dyDescent="0.2">
      <c r="A37" s="161" t="s">
        <v>77</v>
      </c>
      <c r="B37" s="162" t="s">
        <v>1329</v>
      </c>
      <c r="C37" s="163">
        <v>0</v>
      </c>
      <c r="D37" s="163">
        <v>129355</v>
      </c>
      <c r="E37" s="163">
        <v>342410</v>
      </c>
    </row>
    <row r="38" spans="1:5" x14ac:dyDescent="0.2">
      <c r="A38" s="161" t="s">
        <v>78</v>
      </c>
      <c r="B38" s="162" t="s">
        <v>717</v>
      </c>
      <c r="C38" s="163">
        <v>0</v>
      </c>
      <c r="D38" s="163">
        <v>0</v>
      </c>
      <c r="E38" s="163">
        <v>0</v>
      </c>
    </row>
    <row r="39" spans="1:5" x14ac:dyDescent="0.2">
      <c r="A39" s="161" t="s">
        <v>79</v>
      </c>
      <c r="B39" s="162" t="s">
        <v>718</v>
      </c>
      <c r="C39" s="163">
        <v>0</v>
      </c>
      <c r="D39" s="163">
        <v>0</v>
      </c>
      <c r="E39" s="163">
        <v>0</v>
      </c>
    </row>
    <row r="40" spans="1:5" ht="25.5" x14ac:dyDescent="0.2">
      <c r="A40" s="161" t="s">
        <v>80</v>
      </c>
      <c r="B40" s="162" t="s">
        <v>1354</v>
      </c>
      <c r="C40" s="163">
        <v>0</v>
      </c>
      <c r="D40" s="163">
        <v>0</v>
      </c>
      <c r="E40" s="163">
        <v>0</v>
      </c>
    </row>
    <row r="41" spans="1:5" x14ac:dyDescent="0.2">
      <c r="A41" s="161" t="s">
        <v>81</v>
      </c>
      <c r="B41" s="162" t="s">
        <v>719</v>
      </c>
      <c r="C41" s="163">
        <v>0</v>
      </c>
      <c r="D41" s="163">
        <v>0</v>
      </c>
      <c r="E41" s="163">
        <v>342410</v>
      </c>
    </row>
    <row r="42" spans="1:5" x14ac:dyDescent="0.2">
      <c r="A42" s="161" t="s">
        <v>82</v>
      </c>
      <c r="B42" s="162" t="s">
        <v>720</v>
      </c>
      <c r="C42" s="163">
        <v>0</v>
      </c>
      <c r="D42" s="163">
        <v>0</v>
      </c>
      <c r="E42" s="163">
        <v>0</v>
      </c>
    </row>
    <row r="43" spans="1:5" x14ac:dyDescent="0.2">
      <c r="A43" s="161" t="s">
        <v>83</v>
      </c>
      <c r="B43" s="162" t="s">
        <v>721</v>
      </c>
      <c r="C43" s="163">
        <v>0</v>
      </c>
      <c r="D43" s="163">
        <v>0</v>
      </c>
      <c r="E43" s="163">
        <v>0</v>
      </c>
    </row>
    <row r="44" spans="1:5" x14ac:dyDescent="0.2">
      <c r="A44" s="161" t="s">
        <v>84</v>
      </c>
      <c r="B44" s="162" t="s">
        <v>722</v>
      </c>
      <c r="C44" s="163">
        <v>0</v>
      </c>
      <c r="D44" s="163">
        <v>0</v>
      </c>
      <c r="E44" s="163">
        <v>0</v>
      </c>
    </row>
    <row r="45" spans="1:5" x14ac:dyDescent="0.2">
      <c r="A45" s="161" t="s">
        <v>85</v>
      </c>
      <c r="B45" s="162" t="s">
        <v>723</v>
      </c>
      <c r="C45" s="163">
        <v>0</v>
      </c>
      <c r="D45" s="163">
        <v>0</v>
      </c>
      <c r="E45" s="163">
        <v>0</v>
      </c>
    </row>
    <row r="46" spans="1:5" x14ac:dyDescent="0.2">
      <c r="A46" s="161" t="s">
        <v>86</v>
      </c>
      <c r="B46" s="162" t="s">
        <v>724</v>
      </c>
      <c r="C46" s="163">
        <v>0</v>
      </c>
      <c r="D46" s="163">
        <v>0</v>
      </c>
      <c r="E46" s="163">
        <v>0</v>
      </c>
    </row>
    <row r="47" spans="1:5" x14ac:dyDescent="0.2">
      <c r="A47" s="161" t="s">
        <v>87</v>
      </c>
      <c r="B47" s="162" t="s">
        <v>725</v>
      </c>
      <c r="C47" s="163">
        <v>0</v>
      </c>
      <c r="D47" s="163">
        <v>0</v>
      </c>
      <c r="E47" s="163">
        <v>0</v>
      </c>
    </row>
    <row r="48" spans="1:5" x14ac:dyDescent="0.2">
      <c r="A48" s="139" t="s">
        <v>88</v>
      </c>
      <c r="B48" s="140" t="s">
        <v>1330</v>
      </c>
      <c r="C48" s="141">
        <v>0</v>
      </c>
      <c r="D48" s="141">
        <v>129355</v>
      </c>
      <c r="E48" s="141">
        <v>342410</v>
      </c>
    </row>
    <row r="49" spans="1:5" x14ac:dyDescent="0.2">
      <c r="A49" s="161" t="s">
        <v>89</v>
      </c>
      <c r="B49" s="162" t="s">
        <v>726</v>
      </c>
      <c r="C49" s="163">
        <v>0</v>
      </c>
      <c r="D49" s="163">
        <v>0</v>
      </c>
      <c r="E49" s="163">
        <v>0</v>
      </c>
    </row>
    <row r="50" spans="1:5" ht="25.5" x14ac:dyDescent="0.2">
      <c r="A50" s="161" t="s">
        <v>90</v>
      </c>
      <c r="B50" s="162" t="s">
        <v>727</v>
      </c>
      <c r="C50" s="163">
        <v>0</v>
      </c>
      <c r="D50" s="163">
        <v>0</v>
      </c>
      <c r="E50" s="163">
        <v>0</v>
      </c>
    </row>
    <row r="51" spans="1:5" ht="25.5" x14ac:dyDescent="0.2">
      <c r="A51" s="161" t="s">
        <v>91</v>
      </c>
      <c r="B51" s="162" t="s">
        <v>1331</v>
      </c>
      <c r="C51" s="163">
        <v>0</v>
      </c>
      <c r="D51" s="163">
        <v>0</v>
      </c>
      <c r="E51" s="163">
        <v>0</v>
      </c>
    </row>
    <row r="52" spans="1:5" x14ac:dyDescent="0.2">
      <c r="A52" s="161" t="s">
        <v>92</v>
      </c>
      <c r="B52" s="162" t="s">
        <v>728</v>
      </c>
      <c r="C52" s="163">
        <v>0</v>
      </c>
      <c r="D52" s="163">
        <v>0</v>
      </c>
      <c r="E52" s="163">
        <v>0</v>
      </c>
    </row>
    <row r="53" spans="1:5" x14ac:dyDescent="0.2">
      <c r="A53" s="161" t="s">
        <v>93</v>
      </c>
      <c r="B53" s="162" t="s">
        <v>729</v>
      </c>
      <c r="C53" s="163">
        <v>0</v>
      </c>
      <c r="D53" s="163">
        <v>0</v>
      </c>
      <c r="E53" s="163">
        <v>0</v>
      </c>
    </row>
    <row r="54" spans="1:5" ht="25.5" x14ac:dyDescent="0.2">
      <c r="A54" s="161" t="s">
        <v>94</v>
      </c>
      <c r="B54" s="162" t="s">
        <v>1355</v>
      </c>
      <c r="C54" s="163">
        <v>0</v>
      </c>
      <c r="D54" s="163">
        <v>0</v>
      </c>
      <c r="E54" s="163">
        <v>0</v>
      </c>
    </row>
    <row r="55" spans="1:5" x14ac:dyDescent="0.2">
      <c r="A55" s="161" t="s">
        <v>95</v>
      </c>
      <c r="B55" s="162" t="s">
        <v>730</v>
      </c>
      <c r="C55" s="163">
        <v>0</v>
      </c>
      <c r="D55" s="163">
        <v>0</v>
      </c>
      <c r="E55" s="163">
        <v>0</v>
      </c>
    </row>
    <row r="56" spans="1:5" x14ac:dyDescent="0.2">
      <c r="A56" s="161" t="s">
        <v>96</v>
      </c>
      <c r="B56" s="162" t="s">
        <v>731</v>
      </c>
      <c r="C56" s="163">
        <v>0</v>
      </c>
      <c r="D56" s="163">
        <v>0</v>
      </c>
      <c r="E56" s="163">
        <v>0</v>
      </c>
    </row>
    <row r="57" spans="1:5" x14ac:dyDescent="0.2">
      <c r="A57" s="161" t="s">
        <v>97</v>
      </c>
      <c r="B57" s="162" t="s">
        <v>732</v>
      </c>
      <c r="C57" s="163">
        <v>0</v>
      </c>
      <c r="D57" s="163">
        <v>0</v>
      </c>
      <c r="E57" s="163">
        <v>0</v>
      </c>
    </row>
    <row r="58" spans="1:5" x14ac:dyDescent="0.2">
      <c r="A58" s="161" t="s">
        <v>98</v>
      </c>
      <c r="B58" s="162" t="s">
        <v>733</v>
      </c>
      <c r="C58" s="163">
        <v>0</v>
      </c>
      <c r="D58" s="163">
        <v>0</v>
      </c>
      <c r="E58" s="163">
        <v>0</v>
      </c>
    </row>
    <row r="59" spans="1:5" x14ac:dyDescent="0.2">
      <c r="A59" s="161" t="s">
        <v>99</v>
      </c>
      <c r="B59" s="162" t="s">
        <v>734</v>
      </c>
      <c r="C59" s="163">
        <v>0</v>
      </c>
      <c r="D59" s="163">
        <v>0</v>
      </c>
      <c r="E59" s="163">
        <v>0</v>
      </c>
    </row>
    <row r="60" spans="1:5" x14ac:dyDescent="0.2">
      <c r="A60" s="161" t="s">
        <v>100</v>
      </c>
      <c r="B60" s="162" t="s">
        <v>735</v>
      </c>
      <c r="C60" s="163">
        <v>0</v>
      </c>
      <c r="D60" s="163">
        <v>0</v>
      </c>
      <c r="E60" s="163">
        <v>0</v>
      </c>
    </row>
    <row r="61" spans="1:5" x14ac:dyDescent="0.2">
      <c r="A61" s="161" t="s">
        <v>101</v>
      </c>
      <c r="B61" s="162" t="s">
        <v>736</v>
      </c>
      <c r="C61" s="163">
        <v>0</v>
      </c>
      <c r="D61" s="163">
        <v>0</v>
      </c>
      <c r="E61" s="163">
        <v>0</v>
      </c>
    </row>
    <row r="62" spans="1:5" ht="25.5" x14ac:dyDescent="0.2">
      <c r="A62" s="161" t="s">
        <v>102</v>
      </c>
      <c r="B62" s="162" t="s">
        <v>1332</v>
      </c>
      <c r="C62" s="163">
        <v>0</v>
      </c>
      <c r="D62" s="163">
        <v>0</v>
      </c>
      <c r="E62" s="163">
        <v>0</v>
      </c>
    </row>
    <row r="63" spans="1:5" x14ac:dyDescent="0.2">
      <c r="A63" s="161" t="s">
        <v>103</v>
      </c>
      <c r="B63" s="162" t="s">
        <v>737</v>
      </c>
      <c r="C63" s="163">
        <v>0</v>
      </c>
      <c r="D63" s="163">
        <v>0</v>
      </c>
      <c r="E63" s="163">
        <v>0</v>
      </c>
    </row>
    <row r="64" spans="1:5" x14ac:dyDescent="0.2">
      <c r="A64" s="161" t="s">
        <v>104</v>
      </c>
      <c r="B64" s="162" t="s">
        <v>738</v>
      </c>
      <c r="C64" s="163">
        <v>0</v>
      </c>
      <c r="D64" s="163">
        <v>0</v>
      </c>
      <c r="E64" s="163">
        <v>0</v>
      </c>
    </row>
    <row r="65" spans="1:5" ht="25.5" x14ac:dyDescent="0.2">
      <c r="A65" s="161" t="s">
        <v>105</v>
      </c>
      <c r="B65" s="162" t="s">
        <v>1356</v>
      </c>
      <c r="C65" s="163">
        <v>0</v>
      </c>
      <c r="D65" s="163">
        <v>0</v>
      </c>
      <c r="E65" s="163">
        <v>0</v>
      </c>
    </row>
    <row r="66" spans="1:5" x14ac:dyDescent="0.2">
      <c r="A66" s="161" t="s">
        <v>106</v>
      </c>
      <c r="B66" s="162" t="s">
        <v>739</v>
      </c>
      <c r="C66" s="163">
        <v>0</v>
      </c>
      <c r="D66" s="163">
        <v>0</v>
      </c>
      <c r="E66" s="163">
        <v>0</v>
      </c>
    </row>
    <row r="67" spans="1:5" x14ac:dyDescent="0.2">
      <c r="A67" s="161" t="s">
        <v>107</v>
      </c>
      <c r="B67" s="162" t="s">
        <v>740</v>
      </c>
      <c r="C67" s="163">
        <v>0</v>
      </c>
      <c r="D67" s="163">
        <v>0</v>
      </c>
      <c r="E67" s="163">
        <v>0</v>
      </c>
    </row>
    <row r="68" spans="1:5" x14ac:dyDescent="0.2">
      <c r="A68" s="161" t="s">
        <v>108</v>
      </c>
      <c r="B68" s="162" t="s">
        <v>741</v>
      </c>
      <c r="C68" s="163">
        <v>0</v>
      </c>
      <c r="D68" s="163">
        <v>0</v>
      </c>
      <c r="E68" s="163">
        <v>0</v>
      </c>
    </row>
    <row r="69" spans="1:5" x14ac:dyDescent="0.2">
      <c r="A69" s="161" t="s">
        <v>109</v>
      </c>
      <c r="B69" s="162" t="s">
        <v>742</v>
      </c>
      <c r="C69" s="163">
        <v>0</v>
      </c>
      <c r="D69" s="163">
        <v>0</v>
      </c>
      <c r="E69" s="163">
        <v>0</v>
      </c>
    </row>
    <row r="70" spans="1:5" x14ac:dyDescent="0.2">
      <c r="A70" s="161" t="s">
        <v>110</v>
      </c>
      <c r="B70" s="162" t="s">
        <v>743</v>
      </c>
      <c r="C70" s="163">
        <v>0</v>
      </c>
      <c r="D70" s="163">
        <v>0</v>
      </c>
      <c r="E70" s="163">
        <v>0</v>
      </c>
    </row>
    <row r="71" spans="1:5" x14ac:dyDescent="0.2">
      <c r="A71" s="161" t="s">
        <v>111</v>
      </c>
      <c r="B71" s="162" t="s">
        <v>744</v>
      </c>
      <c r="C71" s="163">
        <v>0</v>
      </c>
      <c r="D71" s="163">
        <v>0</v>
      </c>
      <c r="E71" s="163">
        <v>0</v>
      </c>
    </row>
    <row r="72" spans="1:5" x14ac:dyDescent="0.2">
      <c r="A72" s="161" t="s">
        <v>112</v>
      </c>
      <c r="B72" s="162" t="s">
        <v>745</v>
      </c>
      <c r="C72" s="163">
        <v>0</v>
      </c>
      <c r="D72" s="163">
        <v>0</v>
      </c>
      <c r="E72" s="163">
        <v>0</v>
      </c>
    </row>
    <row r="73" spans="1:5" x14ac:dyDescent="0.2">
      <c r="A73" s="161" t="s">
        <v>113</v>
      </c>
      <c r="B73" s="162" t="s">
        <v>1333</v>
      </c>
      <c r="C73" s="163">
        <v>0</v>
      </c>
      <c r="D73" s="163">
        <v>0</v>
      </c>
      <c r="E73" s="163">
        <v>0</v>
      </c>
    </row>
    <row r="74" spans="1:5" x14ac:dyDescent="0.2">
      <c r="A74" s="161" t="s">
        <v>114</v>
      </c>
      <c r="B74" s="162" t="s">
        <v>746</v>
      </c>
      <c r="C74" s="163">
        <v>0</v>
      </c>
      <c r="D74" s="163">
        <v>0</v>
      </c>
      <c r="E74" s="163">
        <v>0</v>
      </c>
    </row>
    <row r="75" spans="1:5" x14ac:dyDescent="0.2">
      <c r="A75" s="161" t="s">
        <v>115</v>
      </c>
      <c r="B75" s="162" t="s">
        <v>747</v>
      </c>
      <c r="C75" s="163">
        <v>0</v>
      </c>
      <c r="D75" s="163">
        <v>0</v>
      </c>
      <c r="E75" s="163">
        <v>0</v>
      </c>
    </row>
    <row r="76" spans="1:5" ht="25.5" x14ac:dyDescent="0.2">
      <c r="A76" s="161" t="s">
        <v>116</v>
      </c>
      <c r="B76" s="162" t="s">
        <v>1357</v>
      </c>
      <c r="C76" s="163">
        <v>0</v>
      </c>
      <c r="D76" s="163">
        <v>0</v>
      </c>
      <c r="E76" s="163">
        <v>0</v>
      </c>
    </row>
    <row r="77" spans="1:5" x14ac:dyDescent="0.2">
      <c r="A77" s="161" t="s">
        <v>117</v>
      </c>
      <c r="B77" s="162" t="s">
        <v>748</v>
      </c>
      <c r="C77" s="163">
        <v>0</v>
      </c>
      <c r="D77" s="163">
        <v>0</v>
      </c>
      <c r="E77" s="163">
        <v>0</v>
      </c>
    </row>
    <row r="78" spans="1:5" x14ac:dyDescent="0.2">
      <c r="A78" s="161" t="s">
        <v>118</v>
      </c>
      <c r="B78" s="162" t="s">
        <v>749</v>
      </c>
      <c r="C78" s="163">
        <v>0</v>
      </c>
      <c r="D78" s="163">
        <v>0</v>
      </c>
      <c r="E78" s="163">
        <v>0</v>
      </c>
    </row>
    <row r="79" spans="1:5" x14ac:dyDescent="0.2">
      <c r="A79" s="161" t="s">
        <v>119</v>
      </c>
      <c r="B79" s="162" t="s">
        <v>750</v>
      </c>
      <c r="C79" s="163">
        <v>0</v>
      </c>
      <c r="D79" s="163">
        <v>0</v>
      </c>
      <c r="E79" s="163">
        <v>0</v>
      </c>
    </row>
    <row r="80" spans="1:5" x14ac:dyDescent="0.2">
      <c r="A80" s="161" t="s">
        <v>120</v>
      </c>
      <c r="B80" s="162" t="s">
        <v>751</v>
      </c>
      <c r="C80" s="163">
        <v>0</v>
      </c>
      <c r="D80" s="163">
        <v>0</v>
      </c>
      <c r="E80" s="163">
        <v>0</v>
      </c>
    </row>
    <row r="81" spans="1:5" x14ac:dyDescent="0.2">
      <c r="A81" s="161" t="s">
        <v>121</v>
      </c>
      <c r="B81" s="162" t="s">
        <v>752</v>
      </c>
      <c r="C81" s="163">
        <v>0</v>
      </c>
      <c r="D81" s="163">
        <v>0</v>
      </c>
      <c r="E81" s="163">
        <v>0</v>
      </c>
    </row>
    <row r="82" spans="1:5" ht="12.75" customHeight="1" x14ac:dyDescent="0.2">
      <c r="A82" s="161" t="s">
        <v>122</v>
      </c>
      <c r="B82" s="162" t="s">
        <v>753</v>
      </c>
      <c r="C82" s="163">
        <v>0</v>
      </c>
      <c r="D82" s="163">
        <v>0</v>
      </c>
      <c r="E82" s="163">
        <v>0</v>
      </c>
    </row>
    <row r="83" spans="1:5" x14ac:dyDescent="0.2">
      <c r="A83" s="161" t="s">
        <v>123</v>
      </c>
      <c r="B83" s="162" t="s">
        <v>754</v>
      </c>
      <c r="C83" s="163">
        <v>0</v>
      </c>
      <c r="D83" s="163">
        <v>0</v>
      </c>
      <c r="E83" s="163">
        <v>0</v>
      </c>
    </row>
    <row r="84" spans="1:5" x14ac:dyDescent="0.2">
      <c r="A84" s="139" t="s">
        <v>124</v>
      </c>
      <c r="B84" s="140" t="s">
        <v>1334</v>
      </c>
      <c r="C84" s="141">
        <v>0</v>
      </c>
      <c r="D84" s="141">
        <v>0</v>
      </c>
      <c r="E84" s="141">
        <v>0</v>
      </c>
    </row>
    <row r="85" spans="1:5" x14ac:dyDescent="0.2">
      <c r="A85" s="161" t="s">
        <v>125</v>
      </c>
      <c r="B85" s="162" t="s">
        <v>1335</v>
      </c>
      <c r="C85" s="163">
        <v>0</v>
      </c>
      <c r="D85" s="163">
        <v>0</v>
      </c>
      <c r="E85" s="163">
        <v>0</v>
      </c>
    </row>
    <row r="86" spans="1:5" ht="12.75" customHeight="1" x14ac:dyDescent="0.2">
      <c r="A86" s="161" t="s">
        <v>126</v>
      </c>
      <c r="B86" s="162" t="s">
        <v>755</v>
      </c>
      <c r="C86" s="163">
        <v>0</v>
      </c>
      <c r="D86" s="163">
        <v>0</v>
      </c>
      <c r="E86" s="163">
        <v>0</v>
      </c>
    </row>
    <row r="87" spans="1:5" x14ac:dyDescent="0.2">
      <c r="A87" s="161" t="s">
        <v>127</v>
      </c>
      <c r="B87" s="162" t="s">
        <v>756</v>
      </c>
      <c r="C87" s="163">
        <v>0</v>
      </c>
      <c r="D87" s="163">
        <v>0</v>
      </c>
      <c r="E87" s="163">
        <v>0</v>
      </c>
    </row>
    <row r="88" spans="1:5" x14ac:dyDescent="0.2">
      <c r="A88" s="161" t="s">
        <v>128</v>
      </c>
      <c r="B88" s="162" t="s">
        <v>1336</v>
      </c>
      <c r="C88" s="163">
        <v>0</v>
      </c>
      <c r="D88" s="163">
        <v>0</v>
      </c>
      <c r="E88" s="163">
        <v>0</v>
      </c>
    </row>
    <row r="89" spans="1:5" x14ac:dyDescent="0.2">
      <c r="A89" s="161" t="s">
        <v>129</v>
      </c>
      <c r="B89" s="162" t="s">
        <v>757</v>
      </c>
      <c r="C89" s="163">
        <v>0</v>
      </c>
      <c r="D89" s="163">
        <v>0</v>
      </c>
      <c r="E89" s="163">
        <v>0</v>
      </c>
    </row>
    <row r="90" spans="1:5" x14ac:dyDescent="0.2">
      <c r="A90" s="161" t="s">
        <v>130</v>
      </c>
      <c r="B90" s="162" t="s">
        <v>758</v>
      </c>
      <c r="C90" s="163">
        <v>0</v>
      </c>
      <c r="D90" s="163">
        <v>0</v>
      </c>
      <c r="E90" s="163">
        <v>0</v>
      </c>
    </row>
    <row r="91" spans="1:5" x14ac:dyDescent="0.2">
      <c r="A91" s="161" t="s">
        <v>131</v>
      </c>
      <c r="B91" s="162" t="s">
        <v>1358</v>
      </c>
      <c r="C91" s="163">
        <v>0</v>
      </c>
      <c r="D91" s="163">
        <v>0</v>
      </c>
      <c r="E91" s="163">
        <v>0</v>
      </c>
    </row>
    <row r="92" spans="1:5" x14ac:dyDescent="0.2">
      <c r="A92" s="161" t="s">
        <v>132</v>
      </c>
      <c r="B92" s="162" t="s">
        <v>759</v>
      </c>
      <c r="C92" s="163">
        <v>0</v>
      </c>
      <c r="D92" s="163">
        <v>0</v>
      </c>
      <c r="E92" s="163">
        <v>0</v>
      </c>
    </row>
    <row r="93" spans="1:5" x14ac:dyDescent="0.2">
      <c r="A93" s="161" t="s">
        <v>133</v>
      </c>
      <c r="B93" s="162" t="s">
        <v>760</v>
      </c>
      <c r="C93" s="163">
        <v>0</v>
      </c>
      <c r="D93" s="163">
        <v>0</v>
      </c>
      <c r="E93" s="163">
        <v>0</v>
      </c>
    </row>
    <row r="94" spans="1:5" x14ac:dyDescent="0.2">
      <c r="A94" s="161" t="s">
        <v>134</v>
      </c>
      <c r="B94" s="162" t="s">
        <v>761</v>
      </c>
      <c r="C94" s="163">
        <v>0</v>
      </c>
      <c r="D94" s="163">
        <v>0</v>
      </c>
      <c r="E94" s="163">
        <v>0</v>
      </c>
    </row>
    <row r="95" spans="1:5" x14ac:dyDescent="0.2">
      <c r="A95" s="161" t="s">
        <v>135</v>
      </c>
      <c r="B95" s="162" t="s">
        <v>762</v>
      </c>
      <c r="C95" s="163">
        <v>0</v>
      </c>
      <c r="D95" s="163">
        <v>0</v>
      </c>
      <c r="E95" s="163">
        <v>0</v>
      </c>
    </row>
    <row r="96" spans="1:5" x14ac:dyDescent="0.2">
      <c r="A96" s="161" t="s">
        <v>136</v>
      </c>
      <c r="B96" s="162" t="s">
        <v>1337</v>
      </c>
      <c r="C96" s="163">
        <v>0</v>
      </c>
      <c r="D96" s="163">
        <v>0</v>
      </c>
      <c r="E96" s="163">
        <v>0</v>
      </c>
    </row>
    <row r="97" spans="1:5" x14ac:dyDescent="0.2">
      <c r="A97" s="161" t="s">
        <v>137</v>
      </c>
      <c r="B97" s="162" t="s">
        <v>1338</v>
      </c>
      <c r="C97" s="163">
        <v>0</v>
      </c>
      <c r="D97" s="163">
        <v>0</v>
      </c>
      <c r="E97" s="163">
        <v>0</v>
      </c>
    </row>
    <row r="98" spans="1:5" x14ac:dyDescent="0.2">
      <c r="A98" s="161" t="s">
        <v>138</v>
      </c>
      <c r="B98" s="162" t="s">
        <v>763</v>
      </c>
      <c r="C98" s="163">
        <v>0</v>
      </c>
      <c r="D98" s="163">
        <v>0</v>
      </c>
      <c r="E98" s="163">
        <v>0</v>
      </c>
    </row>
    <row r="99" spans="1:5" x14ac:dyDescent="0.2">
      <c r="A99" s="161" t="s">
        <v>139</v>
      </c>
      <c r="B99" s="162" t="s">
        <v>764</v>
      </c>
      <c r="C99" s="163">
        <v>0</v>
      </c>
      <c r="D99" s="163">
        <v>0</v>
      </c>
      <c r="E99" s="163">
        <v>0</v>
      </c>
    </row>
    <row r="100" spans="1:5" x14ac:dyDescent="0.2">
      <c r="A100" s="161" t="s">
        <v>140</v>
      </c>
      <c r="B100" s="162" t="s">
        <v>765</v>
      </c>
      <c r="C100" s="163">
        <v>0</v>
      </c>
      <c r="D100" s="163">
        <v>0</v>
      </c>
      <c r="E100" s="163">
        <v>0</v>
      </c>
    </row>
    <row r="101" spans="1:5" x14ac:dyDescent="0.2">
      <c r="A101" s="161" t="s">
        <v>141</v>
      </c>
      <c r="B101" s="162" t="s">
        <v>766</v>
      </c>
      <c r="C101" s="163">
        <v>0</v>
      </c>
      <c r="D101" s="163">
        <v>0</v>
      </c>
      <c r="E101" s="163">
        <v>0</v>
      </c>
    </row>
    <row r="102" spans="1:5" x14ac:dyDescent="0.2">
      <c r="A102" s="161" t="s">
        <v>142</v>
      </c>
      <c r="B102" s="162" t="s">
        <v>767</v>
      </c>
      <c r="C102" s="163">
        <v>0</v>
      </c>
      <c r="D102" s="163">
        <v>0</v>
      </c>
      <c r="E102" s="163">
        <v>0</v>
      </c>
    </row>
    <row r="103" spans="1:5" x14ac:dyDescent="0.2">
      <c r="A103" s="161" t="s">
        <v>143</v>
      </c>
      <c r="B103" s="162" t="s">
        <v>768</v>
      </c>
      <c r="C103" s="163">
        <v>0</v>
      </c>
      <c r="D103" s="163">
        <v>0</v>
      </c>
      <c r="E103" s="163">
        <v>0</v>
      </c>
    </row>
    <row r="104" spans="1:5" x14ac:dyDescent="0.2">
      <c r="A104" s="161" t="s">
        <v>144</v>
      </c>
      <c r="B104" s="162" t="s">
        <v>769</v>
      </c>
      <c r="C104" s="163">
        <v>0</v>
      </c>
      <c r="D104" s="163">
        <v>0</v>
      </c>
      <c r="E104" s="163">
        <v>0</v>
      </c>
    </row>
    <row r="105" spans="1:5" x14ac:dyDescent="0.2">
      <c r="A105" s="161" t="s">
        <v>145</v>
      </c>
      <c r="B105" s="162" t="s">
        <v>770</v>
      </c>
      <c r="C105" s="163">
        <v>0</v>
      </c>
      <c r="D105" s="163">
        <v>0</v>
      </c>
      <c r="E105" s="163">
        <v>0</v>
      </c>
    </row>
    <row r="106" spans="1:5" x14ac:dyDescent="0.2">
      <c r="A106" s="161" t="s">
        <v>146</v>
      </c>
      <c r="B106" s="162" t="s">
        <v>771</v>
      </c>
      <c r="C106" s="163">
        <v>0</v>
      </c>
      <c r="D106" s="163">
        <v>0</v>
      </c>
      <c r="E106" s="163">
        <v>0</v>
      </c>
    </row>
    <row r="107" spans="1:5" x14ac:dyDescent="0.2">
      <c r="A107" s="161" t="s">
        <v>147</v>
      </c>
      <c r="B107" s="162" t="s">
        <v>1339</v>
      </c>
      <c r="C107" s="163">
        <v>0</v>
      </c>
      <c r="D107" s="163">
        <v>0</v>
      </c>
      <c r="E107" s="163">
        <v>0</v>
      </c>
    </row>
    <row r="108" spans="1:5" x14ac:dyDescent="0.2">
      <c r="A108" s="161" t="s">
        <v>148</v>
      </c>
      <c r="B108" s="162" t="s">
        <v>772</v>
      </c>
      <c r="C108" s="163">
        <v>0</v>
      </c>
      <c r="D108" s="163">
        <v>0</v>
      </c>
      <c r="E108" s="163">
        <v>0</v>
      </c>
    </row>
    <row r="109" spans="1:5" x14ac:dyDescent="0.2">
      <c r="A109" s="161" t="s">
        <v>149</v>
      </c>
      <c r="B109" s="162" t="s">
        <v>773</v>
      </c>
      <c r="C109" s="163">
        <v>0</v>
      </c>
      <c r="D109" s="163">
        <v>0</v>
      </c>
      <c r="E109" s="163">
        <v>0</v>
      </c>
    </row>
    <row r="110" spans="1:5" x14ac:dyDescent="0.2">
      <c r="A110" s="161" t="s">
        <v>150</v>
      </c>
      <c r="B110" s="162" t="s">
        <v>774</v>
      </c>
      <c r="C110" s="163">
        <v>0</v>
      </c>
      <c r="D110" s="163">
        <v>0</v>
      </c>
      <c r="E110" s="163">
        <v>0</v>
      </c>
    </row>
    <row r="111" spans="1:5" x14ac:dyDescent="0.2">
      <c r="A111" s="161" t="s">
        <v>151</v>
      </c>
      <c r="B111" s="162" t="s">
        <v>775</v>
      </c>
      <c r="C111" s="163">
        <v>0</v>
      </c>
      <c r="D111" s="163">
        <v>0</v>
      </c>
      <c r="E111" s="163">
        <v>0</v>
      </c>
    </row>
    <row r="112" spans="1:5" x14ac:dyDescent="0.2">
      <c r="A112" s="161" t="s">
        <v>152</v>
      </c>
      <c r="B112" s="162" t="s">
        <v>1340</v>
      </c>
      <c r="C112" s="163">
        <v>0</v>
      </c>
      <c r="D112" s="163">
        <v>0</v>
      </c>
      <c r="E112" s="163">
        <v>0</v>
      </c>
    </row>
    <row r="113" spans="1:5" x14ac:dyDescent="0.2">
      <c r="A113" s="161" t="s">
        <v>153</v>
      </c>
      <c r="B113" s="162" t="s">
        <v>776</v>
      </c>
      <c r="C113" s="163">
        <v>0</v>
      </c>
      <c r="D113" s="163">
        <v>0</v>
      </c>
      <c r="E113" s="163">
        <v>0</v>
      </c>
    </row>
    <row r="114" spans="1:5" x14ac:dyDescent="0.2">
      <c r="A114" s="161" t="s">
        <v>154</v>
      </c>
      <c r="B114" s="162" t="s">
        <v>777</v>
      </c>
      <c r="C114" s="163">
        <v>0</v>
      </c>
      <c r="D114" s="163">
        <v>0</v>
      </c>
      <c r="E114" s="163">
        <v>0</v>
      </c>
    </row>
    <row r="115" spans="1:5" x14ac:dyDescent="0.2">
      <c r="A115" s="161" t="s">
        <v>155</v>
      </c>
      <c r="B115" s="162" t="s">
        <v>778</v>
      </c>
      <c r="C115" s="163">
        <v>0</v>
      </c>
      <c r="D115" s="163">
        <v>0</v>
      </c>
      <c r="E115" s="163">
        <v>0</v>
      </c>
    </row>
    <row r="116" spans="1:5" x14ac:dyDescent="0.2">
      <c r="A116" s="161" t="s">
        <v>156</v>
      </c>
      <c r="B116" s="162" t="s">
        <v>779</v>
      </c>
      <c r="C116" s="163">
        <v>0</v>
      </c>
      <c r="D116" s="163">
        <v>0</v>
      </c>
      <c r="E116" s="163">
        <v>0</v>
      </c>
    </row>
    <row r="117" spans="1:5" x14ac:dyDescent="0.2">
      <c r="A117" s="161" t="s">
        <v>157</v>
      </c>
      <c r="B117" s="162" t="s">
        <v>780</v>
      </c>
      <c r="C117" s="163">
        <v>0</v>
      </c>
      <c r="D117" s="163">
        <v>0</v>
      </c>
      <c r="E117" s="163">
        <v>0</v>
      </c>
    </row>
    <row r="118" spans="1:5" x14ac:dyDescent="0.2">
      <c r="A118" s="161" t="s">
        <v>158</v>
      </c>
      <c r="B118" s="162" t="s">
        <v>781</v>
      </c>
      <c r="C118" s="163">
        <v>0</v>
      </c>
      <c r="D118" s="163">
        <v>0</v>
      </c>
      <c r="E118" s="163">
        <v>0</v>
      </c>
    </row>
    <row r="119" spans="1:5" x14ac:dyDescent="0.2">
      <c r="A119" s="161" t="s">
        <v>159</v>
      </c>
      <c r="B119" s="162" t="s">
        <v>1341</v>
      </c>
      <c r="C119" s="163">
        <v>0</v>
      </c>
      <c r="D119" s="163">
        <v>0</v>
      </c>
      <c r="E119" s="163">
        <v>0</v>
      </c>
    </row>
    <row r="120" spans="1:5" x14ac:dyDescent="0.2">
      <c r="A120" s="161" t="s">
        <v>160</v>
      </c>
      <c r="B120" s="162" t="s">
        <v>782</v>
      </c>
      <c r="C120" s="163">
        <v>0</v>
      </c>
      <c r="D120" s="163">
        <v>0</v>
      </c>
      <c r="E120" s="163">
        <v>0</v>
      </c>
    </row>
    <row r="121" spans="1:5" x14ac:dyDescent="0.2">
      <c r="A121" s="161" t="s">
        <v>161</v>
      </c>
      <c r="B121" s="162" t="s">
        <v>783</v>
      </c>
      <c r="C121" s="163">
        <v>0</v>
      </c>
      <c r="D121" s="163">
        <v>0</v>
      </c>
      <c r="E121" s="163">
        <v>0</v>
      </c>
    </row>
    <row r="122" spans="1:5" x14ac:dyDescent="0.2">
      <c r="A122" s="161" t="s">
        <v>162</v>
      </c>
      <c r="B122" s="162" t="s">
        <v>784</v>
      </c>
      <c r="C122" s="163">
        <v>0</v>
      </c>
      <c r="D122" s="163">
        <v>0</v>
      </c>
      <c r="E122" s="163">
        <v>0</v>
      </c>
    </row>
    <row r="123" spans="1:5" x14ac:dyDescent="0.2">
      <c r="A123" s="161" t="s">
        <v>163</v>
      </c>
      <c r="B123" s="162" t="s">
        <v>785</v>
      </c>
      <c r="C123" s="163">
        <v>0</v>
      </c>
      <c r="D123" s="163">
        <v>0</v>
      </c>
      <c r="E123" s="163">
        <v>0</v>
      </c>
    </row>
    <row r="124" spans="1:5" x14ac:dyDescent="0.2">
      <c r="A124" s="161" t="s">
        <v>164</v>
      </c>
      <c r="B124" s="162" t="s">
        <v>786</v>
      </c>
      <c r="C124" s="163">
        <v>0</v>
      </c>
      <c r="D124" s="163">
        <v>0</v>
      </c>
      <c r="E124" s="163">
        <v>0</v>
      </c>
    </row>
    <row r="125" spans="1:5" x14ac:dyDescent="0.2">
      <c r="A125" s="161" t="s">
        <v>165</v>
      </c>
      <c r="B125" s="162" t="s">
        <v>787</v>
      </c>
      <c r="C125" s="163">
        <v>0</v>
      </c>
      <c r="D125" s="163">
        <v>0</v>
      </c>
      <c r="E125" s="163">
        <v>0</v>
      </c>
    </row>
    <row r="126" spans="1:5" x14ac:dyDescent="0.2">
      <c r="A126" s="161" t="s">
        <v>166</v>
      </c>
      <c r="B126" s="162" t="s">
        <v>1087</v>
      </c>
      <c r="C126" s="163">
        <v>0</v>
      </c>
      <c r="D126" s="163">
        <v>0</v>
      </c>
      <c r="E126" s="163">
        <v>0</v>
      </c>
    </row>
    <row r="127" spans="1:5" x14ac:dyDescent="0.2">
      <c r="A127" s="161" t="s">
        <v>167</v>
      </c>
      <c r="B127" s="162" t="s">
        <v>1088</v>
      </c>
      <c r="C127" s="163">
        <v>0</v>
      </c>
      <c r="D127" s="163">
        <v>0</v>
      </c>
      <c r="E127" s="163">
        <v>0</v>
      </c>
    </row>
    <row r="128" spans="1:5" x14ac:dyDescent="0.2">
      <c r="A128" s="161" t="s">
        <v>168</v>
      </c>
      <c r="B128" s="162" t="s">
        <v>788</v>
      </c>
      <c r="C128" s="163">
        <v>0</v>
      </c>
      <c r="D128" s="163">
        <v>0</v>
      </c>
      <c r="E128" s="163">
        <v>0</v>
      </c>
    </row>
    <row r="129" spans="1:5" x14ac:dyDescent="0.2">
      <c r="A129" s="161" t="s">
        <v>169</v>
      </c>
      <c r="B129" s="162" t="s">
        <v>789</v>
      </c>
      <c r="C129" s="163">
        <v>0</v>
      </c>
      <c r="D129" s="163">
        <v>0</v>
      </c>
      <c r="E129" s="163">
        <v>0</v>
      </c>
    </row>
    <row r="130" spans="1:5" ht="25.5" x14ac:dyDescent="0.2">
      <c r="A130" s="161" t="s">
        <v>170</v>
      </c>
      <c r="B130" s="162" t="s">
        <v>790</v>
      </c>
      <c r="C130" s="163">
        <v>0</v>
      </c>
      <c r="D130" s="163">
        <v>0</v>
      </c>
      <c r="E130" s="163">
        <v>0</v>
      </c>
    </row>
    <row r="131" spans="1:5" ht="25.5" x14ac:dyDescent="0.2">
      <c r="A131" s="161" t="s">
        <v>171</v>
      </c>
      <c r="B131" s="162" t="s">
        <v>392</v>
      </c>
      <c r="C131" s="163">
        <v>0</v>
      </c>
      <c r="D131" s="163">
        <v>0</v>
      </c>
      <c r="E131" s="163">
        <v>0</v>
      </c>
    </row>
    <row r="132" spans="1:5" ht="25.5" x14ac:dyDescent="0.2">
      <c r="A132" s="161" t="s">
        <v>172</v>
      </c>
      <c r="B132" s="162" t="s">
        <v>791</v>
      </c>
      <c r="C132" s="163">
        <v>0</v>
      </c>
      <c r="D132" s="163">
        <v>0</v>
      </c>
      <c r="E132" s="163">
        <v>0</v>
      </c>
    </row>
    <row r="133" spans="1:5" ht="25.5" x14ac:dyDescent="0.2">
      <c r="A133" s="161" t="s">
        <v>173</v>
      </c>
      <c r="B133" s="162" t="s">
        <v>792</v>
      </c>
      <c r="C133" s="163">
        <v>0</v>
      </c>
      <c r="D133" s="163">
        <v>0</v>
      </c>
      <c r="E133" s="163">
        <v>0</v>
      </c>
    </row>
    <row r="134" spans="1:5" x14ac:dyDescent="0.2">
      <c r="A134" s="161" t="s">
        <v>174</v>
      </c>
      <c r="B134" s="162" t="s">
        <v>793</v>
      </c>
      <c r="C134" s="163">
        <v>0</v>
      </c>
      <c r="D134" s="163">
        <v>0</v>
      </c>
      <c r="E134" s="163">
        <v>0</v>
      </c>
    </row>
    <row r="135" spans="1:5" x14ac:dyDescent="0.2">
      <c r="A135" s="161" t="s">
        <v>175</v>
      </c>
      <c r="B135" s="162" t="s">
        <v>794</v>
      </c>
      <c r="C135" s="163">
        <v>0</v>
      </c>
      <c r="D135" s="163">
        <v>0</v>
      </c>
      <c r="E135" s="163">
        <v>0</v>
      </c>
    </row>
    <row r="136" spans="1:5" x14ac:dyDescent="0.2">
      <c r="A136" s="161" t="s">
        <v>176</v>
      </c>
      <c r="B136" s="162" t="s">
        <v>795</v>
      </c>
      <c r="C136" s="163">
        <v>0</v>
      </c>
      <c r="D136" s="163">
        <v>0</v>
      </c>
      <c r="E136" s="163">
        <v>0</v>
      </c>
    </row>
    <row r="137" spans="1:5" x14ac:dyDescent="0.2">
      <c r="A137" s="161" t="s">
        <v>177</v>
      </c>
      <c r="B137" s="162" t="s">
        <v>796</v>
      </c>
      <c r="C137" s="163">
        <v>0</v>
      </c>
      <c r="D137" s="163">
        <v>0</v>
      </c>
      <c r="E137" s="163">
        <v>0</v>
      </c>
    </row>
    <row r="138" spans="1:5" x14ac:dyDescent="0.2">
      <c r="A138" s="161" t="s">
        <v>178</v>
      </c>
      <c r="B138" s="162" t="s">
        <v>181</v>
      </c>
      <c r="C138" s="163">
        <v>0</v>
      </c>
      <c r="D138" s="163">
        <v>0</v>
      </c>
      <c r="E138" s="163">
        <v>0</v>
      </c>
    </row>
    <row r="139" spans="1:5" ht="38.25" x14ac:dyDescent="0.2">
      <c r="A139" s="161" t="s">
        <v>179</v>
      </c>
      <c r="B139" s="162" t="s">
        <v>393</v>
      </c>
      <c r="C139" s="163">
        <v>0</v>
      </c>
      <c r="D139" s="163">
        <v>0</v>
      </c>
      <c r="E139" s="163">
        <v>0</v>
      </c>
    </row>
    <row r="140" spans="1:5" x14ac:dyDescent="0.2">
      <c r="A140" s="161" t="s">
        <v>180</v>
      </c>
      <c r="B140" s="162" t="s">
        <v>1291</v>
      </c>
      <c r="C140" s="163">
        <v>0</v>
      </c>
      <c r="D140" s="163">
        <v>0</v>
      </c>
      <c r="E140" s="163">
        <v>0</v>
      </c>
    </row>
    <row r="141" spans="1:5" x14ac:dyDescent="0.2">
      <c r="A141" s="161" t="s">
        <v>182</v>
      </c>
      <c r="B141" s="162" t="s">
        <v>797</v>
      </c>
      <c r="C141" s="163">
        <v>0</v>
      </c>
      <c r="D141" s="163">
        <v>0</v>
      </c>
      <c r="E141" s="163">
        <v>0</v>
      </c>
    </row>
    <row r="142" spans="1:5" x14ac:dyDescent="0.2">
      <c r="A142" s="161" t="s">
        <v>183</v>
      </c>
      <c r="B142" s="162" t="s">
        <v>798</v>
      </c>
      <c r="C142" s="163">
        <v>0</v>
      </c>
      <c r="D142" s="163">
        <v>0</v>
      </c>
      <c r="E142" s="163">
        <v>0</v>
      </c>
    </row>
    <row r="143" spans="1:5" x14ac:dyDescent="0.2">
      <c r="A143" s="161" t="s">
        <v>184</v>
      </c>
      <c r="B143" s="162" t="s">
        <v>1089</v>
      </c>
      <c r="C143" s="163">
        <v>0</v>
      </c>
      <c r="D143" s="163">
        <v>0</v>
      </c>
      <c r="E143" s="163">
        <v>0</v>
      </c>
    </row>
    <row r="144" spans="1:5" x14ac:dyDescent="0.2">
      <c r="A144" s="161" t="s">
        <v>185</v>
      </c>
      <c r="B144" s="162" t="s">
        <v>799</v>
      </c>
      <c r="C144" s="163">
        <v>0</v>
      </c>
      <c r="D144" s="163">
        <v>0</v>
      </c>
      <c r="E144" s="163">
        <v>0</v>
      </c>
    </row>
    <row r="145" spans="1:5" x14ac:dyDescent="0.2">
      <c r="A145" s="161" t="s">
        <v>186</v>
      </c>
      <c r="B145" s="162" t="s">
        <v>1292</v>
      </c>
      <c r="C145" s="163">
        <v>0</v>
      </c>
      <c r="D145" s="163">
        <v>0</v>
      </c>
      <c r="E145" s="163">
        <v>0</v>
      </c>
    </row>
    <row r="146" spans="1:5" x14ac:dyDescent="0.2">
      <c r="A146" s="161" t="s">
        <v>187</v>
      </c>
      <c r="B146" s="162" t="s">
        <v>800</v>
      </c>
      <c r="C146" s="163">
        <v>0</v>
      </c>
      <c r="D146" s="163">
        <v>0</v>
      </c>
      <c r="E146" s="163">
        <v>0</v>
      </c>
    </row>
    <row r="147" spans="1:5" x14ac:dyDescent="0.2">
      <c r="A147" s="161" t="s">
        <v>188</v>
      </c>
      <c r="B147" s="162" t="s">
        <v>801</v>
      </c>
      <c r="C147" s="163">
        <v>0</v>
      </c>
      <c r="D147" s="163">
        <v>0</v>
      </c>
      <c r="E147" s="163">
        <v>0</v>
      </c>
    </row>
    <row r="148" spans="1:5" x14ac:dyDescent="0.2">
      <c r="A148" s="161" t="s">
        <v>189</v>
      </c>
      <c r="B148" s="162" t="s">
        <v>802</v>
      </c>
      <c r="C148" s="163">
        <v>0</v>
      </c>
      <c r="D148" s="163">
        <v>0</v>
      </c>
      <c r="E148" s="163">
        <v>0</v>
      </c>
    </row>
    <row r="149" spans="1:5" x14ac:dyDescent="0.2">
      <c r="A149" s="161" t="s">
        <v>190</v>
      </c>
      <c r="B149" s="162" t="s">
        <v>803</v>
      </c>
      <c r="C149" s="163">
        <v>0</v>
      </c>
      <c r="D149" s="163">
        <v>0</v>
      </c>
      <c r="E149" s="163">
        <v>0</v>
      </c>
    </row>
    <row r="150" spans="1:5" x14ac:dyDescent="0.2">
      <c r="A150" s="161" t="s">
        <v>191</v>
      </c>
      <c r="B150" s="162" t="s">
        <v>1293</v>
      </c>
      <c r="C150" s="163">
        <v>0</v>
      </c>
      <c r="D150" s="163">
        <v>0</v>
      </c>
      <c r="E150" s="163">
        <v>0</v>
      </c>
    </row>
    <row r="151" spans="1:5" x14ac:dyDescent="0.2">
      <c r="A151" s="161" t="s">
        <v>192</v>
      </c>
      <c r="B151" s="162" t="s">
        <v>804</v>
      </c>
      <c r="C151" s="163">
        <v>0</v>
      </c>
      <c r="D151" s="163">
        <v>0</v>
      </c>
      <c r="E151" s="163">
        <v>0</v>
      </c>
    </row>
    <row r="152" spans="1:5" ht="25.5" x14ac:dyDescent="0.2">
      <c r="A152" s="161" t="s">
        <v>193</v>
      </c>
      <c r="B152" s="162" t="s">
        <v>805</v>
      </c>
      <c r="C152" s="163">
        <v>0</v>
      </c>
      <c r="D152" s="163">
        <v>0</v>
      </c>
      <c r="E152" s="163">
        <v>0</v>
      </c>
    </row>
    <row r="153" spans="1:5" x14ac:dyDescent="0.2">
      <c r="A153" s="161" t="s">
        <v>194</v>
      </c>
      <c r="B153" s="162" t="s">
        <v>806</v>
      </c>
      <c r="C153" s="163">
        <v>0</v>
      </c>
      <c r="D153" s="163">
        <v>0</v>
      </c>
      <c r="E153" s="163">
        <v>0</v>
      </c>
    </row>
    <row r="154" spans="1:5" x14ac:dyDescent="0.2">
      <c r="A154" s="161" t="s">
        <v>195</v>
      </c>
      <c r="B154" s="162" t="s">
        <v>807</v>
      </c>
      <c r="C154" s="163">
        <v>0</v>
      </c>
      <c r="D154" s="163">
        <v>0</v>
      </c>
      <c r="E154" s="163">
        <v>0</v>
      </c>
    </row>
    <row r="155" spans="1:5" x14ac:dyDescent="0.2">
      <c r="A155" s="161" t="s">
        <v>196</v>
      </c>
      <c r="B155" s="162" t="s">
        <v>808</v>
      </c>
      <c r="C155" s="163">
        <v>0</v>
      </c>
      <c r="D155" s="163">
        <v>0</v>
      </c>
      <c r="E155" s="163">
        <v>0</v>
      </c>
    </row>
    <row r="156" spans="1:5" x14ac:dyDescent="0.2">
      <c r="A156" s="161" t="s">
        <v>197</v>
      </c>
      <c r="B156" s="162" t="s">
        <v>809</v>
      </c>
      <c r="C156" s="163">
        <v>0</v>
      </c>
      <c r="D156" s="163">
        <v>0</v>
      </c>
      <c r="E156" s="163">
        <v>0</v>
      </c>
    </row>
    <row r="157" spans="1:5" x14ac:dyDescent="0.2">
      <c r="A157" s="161" t="s">
        <v>198</v>
      </c>
      <c r="B157" s="162" t="s">
        <v>810</v>
      </c>
      <c r="C157" s="163">
        <v>0</v>
      </c>
      <c r="D157" s="163">
        <v>0</v>
      </c>
      <c r="E157" s="163">
        <v>0</v>
      </c>
    </row>
    <row r="158" spans="1:5" x14ac:dyDescent="0.2">
      <c r="A158" s="161" t="s">
        <v>199</v>
      </c>
      <c r="B158" s="162" t="s">
        <v>811</v>
      </c>
      <c r="C158" s="163">
        <v>0</v>
      </c>
      <c r="D158" s="163">
        <v>0</v>
      </c>
      <c r="E158" s="163">
        <v>0</v>
      </c>
    </row>
    <row r="159" spans="1:5" x14ac:dyDescent="0.2">
      <c r="A159" s="161" t="s">
        <v>200</v>
      </c>
      <c r="B159" s="162" t="s">
        <v>812</v>
      </c>
      <c r="C159" s="163">
        <v>0</v>
      </c>
      <c r="D159" s="163">
        <v>0</v>
      </c>
      <c r="E159" s="163">
        <v>0</v>
      </c>
    </row>
    <row r="160" spans="1:5" x14ac:dyDescent="0.2">
      <c r="A160" s="161" t="s">
        <v>201</v>
      </c>
      <c r="B160" s="162" t="s">
        <v>813</v>
      </c>
      <c r="C160" s="163">
        <v>0</v>
      </c>
      <c r="D160" s="163">
        <v>0</v>
      </c>
      <c r="E160" s="163">
        <v>0</v>
      </c>
    </row>
    <row r="161" spans="1:5" x14ac:dyDescent="0.2">
      <c r="A161" s="161" t="s">
        <v>202</v>
      </c>
      <c r="B161" s="162" t="s">
        <v>814</v>
      </c>
      <c r="C161" s="163">
        <v>0</v>
      </c>
      <c r="D161" s="163">
        <v>0</v>
      </c>
      <c r="E161" s="163">
        <v>0</v>
      </c>
    </row>
    <row r="162" spans="1:5" x14ac:dyDescent="0.2">
      <c r="A162" s="161" t="s">
        <v>203</v>
      </c>
      <c r="B162" s="162" t="s">
        <v>815</v>
      </c>
      <c r="C162" s="163">
        <v>0</v>
      </c>
      <c r="D162" s="163">
        <v>0</v>
      </c>
      <c r="E162" s="163">
        <v>0</v>
      </c>
    </row>
    <row r="163" spans="1:5" x14ac:dyDescent="0.2">
      <c r="A163" s="161" t="s">
        <v>204</v>
      </c>
      <c r="B163" s="162" t="s">
        <v>816</v>
      </c>
      <c r="C163" s="163">
        <v>0</v>
      </c>
      <c r="D163" s="163">
        <v>0</v>
      </c>
      <c r="E163" s="163">
        <v>0</v>
      </c>
    </row>
    <row r="164" spans="1:5" x14ac:dyDescent="0.2">
      <c r="A164" s="161" t="s">
        <v>205</v>
      </c>
      <c r="B164" s="162" t="s">
        <v>817</v>
      </c>
      <c r="C164" s="163">
        <v>0</v>
      </c>
      <c r="D164" s="163">
        <v>0</v>
      </c>
      <c r="E164" s="163">
        <v>0</v>
      </c>
    </row>
    <row r="165" spans="1:5" ht="25.5" x14ac:dyDescent="0.2">
      <c r="A165" s="161" t="s">
        <v>206</v>
      </c>
      <c r="B165" s="162" t="s">
        <v>394</v>
      </c>
      <c r="C165" s="163">
        <v>0</v>
      </c>
      <c r="D165" s="163">
        <v>0</v>
      </c>
      <c r="E165" s="163">
        <v>0</v>
      </c>
    </row>
    <row r="166" spans="1:5" x14ac:dyDescent="0.2">
      <c r="A166" s="161" t="s">
        <v>207</v>
      </c>
      <c r="B166" s="162" t="s">
        <v>818</v>
      </c>
      <c r="C166" s="163">
        <v>0</v>
      </c>
      <c r="D166" s="163">
        <v>0</v>
      </c>
      <c r="E166" s="163">
        <v>0</v>
      </c>
    </row>
    <row r="167" spans="1:5" x14ac:dyDescent="0.2">
      <c r="A167" s="161" t="s">
        <v>208</v>
      </c>
      <c r="B167" s="162" t="s">
        <v>1342</v>
      </c>
      <c r="C167" s="163">
        <v>0</v>
      </c>
      <c r="D167" s="163">
        <v>0</v>
      </c>
      <c r="E167" s="163">
        <v>0</v>
      </c>
    </row>
    <row r="168" spans="1:5" x14ac:dyDescent="0.2">
      <c r="A168" s="161" t="s">
        <v>209</v>
      </c>
      <c r="B168" s="162" t="s">
        <v>1294</v>
      </c>
      <c r="C168" s="163">
        <v>0</v>
      </c>
      <c r="D168" s="163">
        <v>0</v>
      </c>
      <c r="E168" s="163">
        <v>3000</v>
      </c>
    </row>
    <row r="169" spans="1:5" x14ac:dyDescent="0.2">
      <c r="A169" s="161" t="s">
        <v>210</v>
      </c>
      <c r="B169" s="162" t="s">
        <v>1359</v>
      </c>
      <c r="C169" s="163">
        <v>0</v>
      </c>
      <c r="D169" s="163">
        <v>0</v>
      </c>
      <c r="E169" s="163">
        <v>0</v>
      </c>
    </row>
    <row r="170" spans="1:5" x14ac:dyDescent="0.2">
      <c r="A170" s="161" t="s">
        <v>211</v>
      </c>
      <c r="B170" s="162" t="s">
        <v>819</v>
      </c>
      <c r="C170" s="163">
        <v>0</v>
      </c>
      <c r="D170" s="163">
        <v>0</v>
      </c>
      <c r="E170" s="163">
        <v>0</v>
      </c>
    </row>
    <row r="171" spans="1:5" x14ac:dyDescent="0.2">
      <c r="A171" s="161" t="s">
        <v>212</v>
      </c>
      <c r="B171" s="162" t="s">
        <v>820</v>
      </c>
      <c r="C171" s="163">
        <v>0</v>
      </c>
      <c r="D171" s="163">
        <v>0</v>
      </c>
      <c r="E171" s="163">
        <v>0</v>
      </c>
    </row>
    <row r="172" spans="1:5" x14ac:dyDescent="0.2">
      <c r="A172" s="161" t="s">
        <v>213</v>
      </c>
      <c r="B172" s="162" t="s">
        <v>821</v>
      </c>
      <c r="C172" s="163">
        <v>0</v>
      </c>
      <c r="D172" s="163">
        <v>0</v>
      </c>
      <c r="E172" s="163">
        <v>0</v>
      </c>
    </row>
    <row r="173" spans="1:5" x14ac:dyDescent="0.2">
      <c r="A173" s="161" t="s">
        <v>214</v>
      </c>
      <c r="B173" s="162" t="s">
        <v>822</v>
      </c>
      <c r="C173" s="163">
        <v>0</v>
      </c>
      <c r="D173" s="163">
        <v>0</v>
      </c>
      <c r="E173" s="163">
        <v>0</v>
      </c>
    </row>
    <row r="174" spans="1:5" ht="25.5" x14ac:dyDescent="0.2">
      <c r="A174" s="161" t="s">
        <v>215</v>
      </c>
      <c r="B174" s="162" t="s">
        <v>823</v>
      </c>
      <c r="C174" s="163">
        <v>0</v>
      </c>
      <c r="D174" s="163">
        <v>0</v>
      </c>
      <c r="E174" s="163">
        <v>0</v>
      </c>
    </row>
    <row r="175" spans="1:5" x14ac:dyDescent="0.2">
      <c r="A175" s="161" t="s">
        <v>216</v>
      </c>
      <c r="B175" s="162" t="s">
        <v>824</v>
      </c>
      <c r="C175" s="163">
        <v>0</v>
      </c>
      <c r="D175" s="163">
        <v>0</v>
      </c>
      <c r="E175" s="163">
        <v>0</v>
      </c>
    </row>
    <row r="176" spans="1:5" x14ac:dyDescent="0.2">
      <c r="A176" s="161" t="s">
        <v>217</v>
      </c>
      <c r="B176" s="162" t="s">
        <v>825</v>
      </c>
      <c r="C176" s="163">
        <v>0</v>
      </c>
      <c r="D176" s="163">
        <v>0</v>
      </c>
      <c r="E176" s="163">
        <v>0</v>
      </c>
    </row>
    <row r="177" spans="1:5" x14ac:dyDescent="0.2">
      <c r="A177" s="161" t="s">
        <v>218</v>
      </c>
      <c r="B177" s="162" t="s">
        <v>826</v>
      </c>
      <c r="C177" s="163">
        <v>0</v>
      </c>
      <c r="D177" s="163">
        <v>0</v>
      </c>
      <c r="E177" s="163">
        <v>0</v>
      </c>
    </row>
    <row r="178" spans="1:5" x14ac:dyDescent="0.2">
      <c r="A178" s="161" t="s">
        <v>219</v>
      </c>
      <c r="B178" s="162" t="s">
        <v>827</v>
      </c>
      <c r="C178" s="163">
        <v>0</v>
      </c>
      <c r="D178" s="163">
        <v>0</v>
      </c>
      <c r="E178" s="163">
        <v>0</v>
      </c>
    </row>
    <row r="179" spans="1:5" ht="25.5" x14ac:dyDescent="0.2">
      <c r="A179" s="161" t="s">
        <v>220</v>
      </c>
      <c r="B179" s="162" t="s">
        <v>828</v>
      </c>
      <c r="C179" s="163">
        <v>0</v>
      </c>
      <c r="D179" s="163">
        <v>0</v>
      </c>
      <c r="E179" s="163">
        <v>0</v>
      </c>
    </row>
    <row r="180" spans="1:5" x14ac:dyDescent="0.2">
      <c r="A180" s="161" t="s">
        <v>221</v>
      </c>
      <c r="B180" s="162" t="s">
        <v>829</v>
      </c>
      <c r="C180" s="163">
        <v>0</v>
      </c>
      <c r="D180" s="163">
        <v>0</v>
      </c>
      <c r="E180" s="163">
        <v>0</v>
      </c>
    </row>
    <row r="181" spans="1:5" x14ac:dyDescent="0.2">
      <c r="A181" s="161" t="s">
        <v>222</v>
      </c>
      <c r="B181" s="162" t="s">
        <v>395</v>
      </c>
      <c r="C181" s="163">
        <v>0</v>
      </c>
      <c r="D181" s="163">
        <v>0</v>
      </c>
      <c r="E181" s="163">
        <v>0</v>
      </c>
    </row>
    <row r="182" spans="1:5" x14ac:dyDescent="0.2">
      <c r="A182" s="161" t="s">
        <v>223</v>
      </c>
      <c r="B182" s="162" t="s">
        <v>396</v>
      </c>
      <c r="C182" s="163">
        <v>0</v>
      </c>
      <c r="D182" s="163">
        <v>0</v>
      </c>
      <c r="E182" s="163">
        <v>0</v>
      </c>
    </row>
    <row r="183" spans="1:5" x14ac:dyDescent="0.2">
      <c r="A183" s="161" t="s">
        <v>224</v>
      </c>
      <c r="B183" s="162" t="s">
        <v>397</v>
      </c>
      <c r="C183" s="163">
        <v>0</v>
      </c>
      <c r="D183" s="163">
        <v>0</v>
      </c>
      <c r="E183" s="163">
        <v>0</v>
      </c>
    </row>
    <row r="184" spans="1:5" x14ac:dyDescent="0.2">
      <c r="A184" s="161" t="s">
        <v>225</v>
      </c>
      <c r="B184" s="162" t="s">
        <v>1090</v>
      </c>
      <c r="C184" s="163">
        <v>0</v>
      </c>
      <c r="D184" s="163">
        <v>0</v>
      </c>
      <c r="E184" s="163">
        <v>0</v>
      </c>
    </row>
    <row r="185" spans="1:5" x14ac:dyDescent="0.2">
      <c r="A185" s="161" t="s">
        <v>226</v>
      </c>
      <c r="B185" s="162" t="s">
        <v>1091</v>
      </c>
      <c r="C185" s="163">
        <v>0</v>
      </c>
      <c r="D185" s="163">
        <v>0</v>
      </c>
      <c r="E185" s="163">
        <v>0</v>
      </c>
    </row>
    <row r="186" spans="1:5" ht="12.75" customHeight="1" x14ac:dyDescent="0.2">
      <c r="A186" s="161" t="s">
        <v>227</v>
      </c>
      <c r="B186" s="162" t="s">
        <v>1295</v>
      </c>
      <c r="C186" s="163">
        <v>0</v>
      </c>
      <c r="D186" s="163">
        <v>0</v>
      </c>
      <c r="E186" s="163">
        <v>0</v>
      </c>
    </row>
    <row r="187" spans="1:5" x14ac:dyDescent="0.2">
      <c r="A187" s="139" t="s">
        <v>228</v>
      </c>
      <c r="B187" s="140" t="s">
        <v>1343</v>
      </c>
      <c r="C187" s="141">
        <v>0</v>
      </c>
      <c r="D187" s="141">
        <v>0</v>
      </c>
      <c r="E187" s="141">
        <v>3000</v>
      </c>
    </row>
    <row r="188" spans="1:5" x14ac:dyDescent="0.2">
      <c r="A188" s="161" t="s">
        <v>229</v>
      </c>
      <c r="B188" s="162" t="s">
        <v>830</v>
      </c>
      <c r="C188" s="163">
        <v>0</v>
      </c>
      <c r="D188" s="163">
        <v>0</v>
      </c>
      <c r="E188" s="163">
        <v>0</v>
      </c>
    </row>
    <row r="189" spans="1:5" x14ac:dyDescent="0.2">
      <c r="A189" s="161" t="s">
        <v>230</v>
      </c>
      <c r="B189" s="162" t="s">
        <v>1296</v>
      </c>
      <c r="C189" s="163">
        <v>4000000</v>
      </c>
      <c r="D189" s="163">
        <v>4000000</v>
      </c>
      <c r="E189" s="163">
        <v>2355000</v>
      </c>
    </row>
    <row r="190" spans="1:5" x14ac:dyDescent="0.2">
      <c r="A190" s="161" t="s">
        <v>231</v>
      </c>
      <c r="B190" s="162" t="s">
        <v>831</v>
      </c>
      <c r="C190" s="163">
        <v>0</v>
      </c>
      <c r="D190" s="163">
        <v>0</v>
      </c>
      <c r="E190" s="163">
        <v>0</v>
      </c>
    </row>
    <row r="191" spans="1:5" x14ac:dyDescent="0.2">
      <c r="A191" s="161" t="s">
        <v>232</v>
      </c>
      <c r="B191" s="162" t="s">
        <v>832</v>
      </c>
      <c r="C191" s="163">
        <v>0</v>
      </c>
      <c r="D191" s="163">
        <v>0</v>
      </c>
      <c r="E191" s="163">
        <v>0</v>
      </c>
    </row>
    <row r="192" spans="1:5" x14ac:dyDescent="0.2">
      <c r="A192" s="161" t="s">
        <v>233</v>
      </c>
      <c r="B192" s="162" t="s">
        <v>1297</v>
      </c>
      <c r="C192" s="163">
        <v>0</v>
      </c>
      <c r="D192" s="163">
        <v>0</v>
      </c>
      <c r="E192" s="163">
        <v>2408144</v>
      </c>
    </row>
    <row r="193" spans="1:5" x14ac:dyDescent="0.2">
      <c r="A193" s="161" t="s">
        <v>234</v>
      </c>
      <c r="B193" s="162" t="s">
        <v>833</v>
      </c>
      <c r="C193" s="163">
        <v>0</v>
      </c>
      <c r="D193" s="163">
        <v>0</v>
      </c>
      <c r="E193" s="163">
        <v>0</v>
      </c>
    </row>
    <row r="194" spans="1:5" x14ac:dyDescent="0.2">
      <c r="A194" s="161" t="s">
        <v>235</v>
      </c>
      <c r="B194" s="162" t="s">
        <v>1298</v>
      </c>
      <c r="C194" s="163">
        <v>0</v>
      </c>
      <c r="D194" s="163">
        <v>0</v>
      </c>
      <c r="E194" s="163">
        <v>0</v>
      </c>
    </row>
    <row r="195" spans="1:5" x14ac:dyDescent="0.2">
      <c r="A195" s="161" t="s">
        <v>236</v>
      </c>
      <c r="B195" s="162" t="s">
        <v>834</v>
      </c>
      <c r="C195" s="163">
        <v>0</v>
      </c>
      <c r="D195" s="163">
        <v>0</v>
      </c>
      <c r="E195" s="163">
        <v>0</v>
      </c>
    </row>
    <row r="196" spans="1:5" x14ac:dyDescent="0.2">
      <c r="A196" s="161" t="s">
        <v>237</v>
      </c>
      <c r="B196" s="162" t="s">
        <v>835</v>
      </c>
      <c r="C196" s="163">
        <v>0</v>
      </c>
      <c r="D196" s="163">
        <v>0</v>
      </c>
      <c r="E196" s="163">
        <v>0</v>
      </c>
    </row>
    <row r="197" spans="1:5" x14ac:dyDescent="0.2">
      <c r="A197" s="161" t="s">
        <v>238</v>
      </c>
      <c r="B197" s="162" t="s">
        <v>836</v>
      </c>
      <c r="C197" s="163">
        <v>0</v>
      </c>
      <c r="D197" s="163">
        <v>0</v>
      </c>
      <c r="E197" s="163">
        <v>0</v>
      </c>
    </row>
    <row r="198" spans="1:5" x14ac:dyDescent="0.2">
      <c r="A198" s="161" t="s">
        <v>239</v>
      </c>
      <c r="B198" s="162" t="s">
        <v>837</v>
      </c>
      <c r="C198" s="163">
        <v>0</v>
      </c>
      <c r="D198" s="163">
        <v>0</v>
      </c>
      <c r="E198" s="163">
        <v>0</v>
      </c>
    </row>
    <row r="199" spans="1:5" x14ac:dyDescent="0.2">
      <c r="A199" s="161" t="s">
        <v>240</v>
      </c>
      <c r="B199" s="162" t="s">
        <v>838</v>
      </c>
      <c r="C199" s="163">
        <v>0</v>
      </c>
      <c r="D199" s="163">
        <v>0</v>
      </c>
      <c r="E199" s="163">
        <v>0</v>
      </c>
    </row>
    <row r="200" spans="1:5" x14ac:dyDescent="0.2">
      <c r="A200" s="161" t="s">
        <v>241</v>
      </c>
      <c r="B200" s="162" t="s">
        <v>839</v>
      </c>
      <c r="C200" s="163">
        <v>0</v>
      </c>
      <c r="D200" s="163">
        <v>0</v>
      </c>
      <c r="E200" s="163">
        <v>0</v>
      </c>
    </row>
    <row r="201" spans="1:5" x14ac:dyDescent="0.2">
      <c r="A201" s="161" t="s">
        <v>242</v>
      </c>
      <c r="B201" s="162" t="s">
        <v>840</v>
      </c>
      <c r="C201" s="163">
        <v>0</v>
      </c>
      <c r="D201" s="163">
        <v>0</v>
      </c>
      <c r="E201" s="163">
        <v>0</v>
      </c>
    </row>
    <row r="202" spans="1:5" x14ac:dyDescent="0.2">
      <c r="A202" s="161" t="s">
        <v>243</v>
      </c>
      <c r="B202" s="162" t="s">
        <v>841</v>
      </c>
      <c r="C202" s="163">
        <v>1080000</v>
      </c>
      <c r="D202" s="163">
        <v>1080000</v>
      </c>
      <c r="E202" s="163">
        <v>564043</v>
      </c>
    </row>
    <row r="203" spans="1:5" x14ac:dyDescent="0.2">
      <c r="A203" s="161" t="s">
        <v>244</v>
      </c>
      <c r="B203" s="162" t="s">
        <v>842</v>
      </c>
      <c r="C203" s="163">
        <v>0</v>
      </c>
      <c r="D203" s="163">
        <v>0</v>
      </c>
      <c r="E203" s="163">
        <v>0</v>
      </c>
    </row>
    <row r="204" spans="1:5" x14ac:dyDescent="0.2">
      <c r="A204" s="161" t="s">
        <v>245</v>
      </c>
      <c r="B204" s="162" t="s">
        <v>1299</v>
      </c>
      <c r="C204" s="163">
        <v>0</v>
      </c>
      <c r="D204" s="163">
        <v>0</v>
      </c>
      <c r="E204" s="163">
        <v>0</v>
      </c>
    </row>
    <row r="205" spans="1:5" x14ac:dyDescent="0.2">
      <c r="A205" s="161" t="s">
        <v>246</v>
      </c>
      <c r="B205" s="162" t="s">
        <v>843</v>
      </c>
      <c r="C205" s="163">
        <v>0</v>
      </c>
      <c r="D205" s="163">
        <v>0</v>
      </c>
      <c r="E205" s="163">
        <v>0</v>
      </c>
    </row>
    <row r="206" spans="1:5" x14ac:dyDescent="0.2">
      <c r="A206" s="161" t="s">
        <v>247</v>
      </c>
      <c r="B206" s="162" t="s">
        <v>844</v>
      </c>
      <c r="C206" s="163">
        <v>0</v>
      </c>
      <c r="D206" s="163">
        <v>0</v>
      </c>
      <c r="E206" s="163">
        <v>0</v>
      </c>
    </row>
    <row r="207" spans="1:5" x14ac:dyDescent="0.2">
      <c r="A207" s="161" t="s">
        <v>248</v>
      </c>
      <c r="B207" s="162" t="s">
        <v>1360</v>
      </c>
      <c r="C207" s="163">
        <v>0</v>
      </c>
      <c r="D207" s="163">
        <v>0</v>
      </c>
      <c r="E207" s="163">
        <v>938</v>
      </c>
    </row>
    <row r="208" spans="1:5" x14ac:dyDescent="0.2">
      <c r="A208" s="161" t="s">
        <v>249</v>
      </c>
      <c r="B208" s="162" t="s">
        <v>845</v>
      </c>
      <c r="C208" s="163">
        <v>0</v>
      </c>
      <c r="D208" s="163">
        <v>0</v>
      </c>
      <c r="E208" s="163">
        <v>0</v>
      </c>
    </row>
    <row r="209" spans="1:5" x14ac:dyDescent="0.2">
      <c r="A209" s="161" t="s">
        <v>250</v>
      </c>
      <c r="B209" s="162" t="s">
        <v>1361</v>
      </c>
      <c r="C209" s="163">
        <v>0</v>
      </c>
      <c r="D209" s="163">
        <v>0</v>
      </c>
      <c r="E209" s="163">
        <v>0</v>
      </c>
    </row>
    <row r="210" spans="1:5" x14ac:dyDescent="0.2">
      <c r="A210" s="161" t="s">
        <v>251</v>
      </c>
      <c r="B210" s="162" t="s">
        <v>1362</v>
      </c>
      <c r="C210" s="163">
        <v>0</v>
      </c>
      <c r="D210" s="163">
        <v>0</v>
      </c>
      <c r="E210" s="163">
        <v>0</v>
      </c>
    </row>
    <row r="211" spans="1:5" x14ac:dyDescent="0.2">
      <c r="A211" s="161" t="s">
        <v>252</v>
      </c>
      <c r="B211" s="162" t="s">
        <v>1300</v>
      </c>
      <c r="C211" s="163">
        <v>0</v>
      </c>
      <c r="D211" s="163">
        <v>0</v>
      </c>
      <c r="E211" s="163">
        <v>938</v>
      </c>
    </row>
    <row r="212" spans="1:5" x14ac:dyDescent="0.2">
      <c r="A212" s="161" t="s">
        <v>253</v>
      </c>
      <c r="B212" s="162" t="s">
        <v>846</v>
      </c>
      <c r="C212" s="163">
        <v>0</v>
      </c>
      <c r="D212" s="163">
        <v>0</v>
      </c>
      <c r="E212" s="163">
        <v>0</v>
      </c>
    </row>
    <row r="213" spans="1:5" x14ac:dyDescent="0.2">
      <c r="A213" s="161" t="s">
        <v>254</v>
      </c>
      <c r="B213" s="162" t="s">
        <v>1363</v>
      </c>
      <c r="C213" s="163">
        <v>0</v>
      </c>
      <c r="D213" s="163">
        <v>0</v>
      </c>
      <c r="E213" s="163">
        <v>0</v>
      </c>
    </row>
    <row r="214" spans="1:5" x14ac:dyDescent="0.2">
      <c r="A214" s="161" t="s">
        <v>255</v>
      </c>
      <c r="B214" s="162" t="s">
        <v>847</v>
      </c>
      <c r="C214" s="163">
        <v>0</v>
      </c>
      <c r="D214" s="163">
        <v>0</v>
      </c>
      <c r="E214" s="163">
        <v>0</v>
      </c>
    </row>
    <row r="215" spans="1:5" x14ac:dyDescent="0.2">
      <c r="A215" s="161" t="s">
        <v>256</v>
      </c>
      <c r="B215" s="162" t="s">
        <v>848</v>
      </c>
      <c r="C215" s="163">
        <v>0</v>
      </c>
      <c r="D215" s="163">
        <v>0</v>
      </c>
      <c r="E215" s="163">
        <v>0</v>
      </c>
    </row>
    <row r="216" spans="1:5" x14ac:dyDescent="0.2">
      <c r="A216" s="161" t="s">
        <v>257</v>
      </c>
      <c r="B216" s="162" t="s">
        <v>849</v>
      </c>
      <c r="C216" s="163">
        <v>0</v>
      </c>
      <c r="D216" s="163">
        <v>0</v>
      </c>
      <c r="E216" s="163">
        <v>0</v>
      </c>
    </row>
    <row r="217" spans="1:5" x14ac:dyDescent="0.2">
      <c r="A217" s="161" t="s">
        <v>258</v>
      </c>
      <c r="B217" s="162" t="s">
        <v>850</v>
      </c>
      <c r="C217" s="163">
        <v>0</v>
      </c>
      <c r="D217" s="163">
        <v>0</v>
      </c>
      <c r="E217" s="163">
        <v>0</v>
      </c>
    </row>
    <row r="218" spans="1:5" x14ac:dyDescent="0.2">
      <c r="A218" s="161" t="s">
        <v>259</v>
      </c>
      <c r="B218" s="162" t="s">
        <v>1364</v>
      </c>
      <c r="C218" s="163">
        <v>0</v>
      </c>
      <c r="D218" s="163">
        <v>0</v>
      </c>
      <c r="E218" s="163">
        <v>0</v>
      </c>
    </row>
    <row r="219" spans="1:5" x14ac:dyDescent="0.2">
      <c r="A219" s="161" t="s">
        <v>260</v>
      </c>
      <c r="B219" s="162" t="s">
        <v>398</v>
      </c>
      <c r="C219" s="163">
        <v>0</v>
      </c>
      <c r="D219" s="163">
        <v>0</v>
      </c>
      <c r="E219" s="163">
        <v>0</v>
      </c>
    </row>
    <row r="220" spans="1:5" x14ac:dyDescent="0.2">
      <c r="A220" s="161" t="s">
        <v>261</v>
      </c>
      <c r="B220" s="162" t="s">
        <v>1301</v>
      </c>
      <c r="C220" s="163">
        <v>0</v>
      </c>
      <c r="D220" s="163">
        <v>0</v>
      </c>
      <c r="E220" s="163">
        <v>766021</v>
      </c>
    </row>
    <row r="221" spans="1:5" ht="38.25" x14ac:dyDescent="0.2">
      <c r="A221" s="161" t="s">
        <v>262</v>
      </c>
      <c r="B221" s="162" t="s">
        <v>399</v>
      </c>
      <c r="C221" s="163">
        <v>0</v>
      </c>
      <c r="D221" s="163">
        <v>0</v>
      </c>
      <c r="E221" s="163">
        <v>0</v>
      </c>
    </row>
    <row r="222" spans="1:5" x14ac:dyDescent="0.2">
      <c r="A222" s="161" t="s">
        <v>263</v>
      </c>
      <c r="B222" s="162" t="s">
        <v>851</v>
      </c>
      <c r="C222" s="163">
        <v>0</v>
      </c>
      <c r="D222" s="163">
        <v>0</v>
      </c>
      <c r="E222" s="163">
        <v>0</v>
      </c>
    </row>
    <row r="223" spans="1:5" x14ac:dyDescent="0.2">
      <c r="A223" s="139" t="s">
        <v>264</v>
      </c>
      <c r="B223" s="140" t="s">
        <v>1365</v>
      </c>
      <c r="C223" s="141">
        <v>5080000</v>
      </c>
      <c r="D223" s="141">
        <v>5080000</v>
      </c>
      <c r="E223" s="141">
        <v>6094146</v>
      </c>
    </row>
    <row r="224" spans="1:5" x14ac:dyDescent="0.2">
      <c r="A224" s="161" t="s">
        <v>265</v>
      </c>
      <c r="B224" s="162" t="s">
        <v>1302</v>
      </c>
      <c r="C224" s="163">
        <v>0</v>
      </c>
      <c r="D224" s="163">
        <v>0</v>
      </c>
      <c r="E224" s="163">
        <v>0</v>
      </c>
    </row>
    <row r="225" spans="1:5" x14ac:dyDescent="0.2">
      <c r="A225" s="161" t="s">
        <v>266</v>
      </c>
      <c r="B225" s="162" t="s">
        <v>400</v>
      </c>
      <c r="C225" s="163">
        <v>0</v>
      </c>
      <c r="D225" s="163">
        <v>0</v>
      </c>
      <c r="E225" s="163">
        <v>0</v>
      </c>
    </row>
    <row r="226" spans="1:5" x14ac:dyDescent="0.2">
      <c r="A226" s="161" t="s">
        <v>267</v>
      </c>
      <c r="B226" s="162" t="s">
        <v>1303</v>
      </c>
      <c r="C226" s="163">
        <v>0</v>
      </c>
      <c r="D226" s="163">
        <v>0</v>
      </c>
      <c r="E226" s="163">
        <v>0</v>
      </c>
    </row>
    <row r="227" spans="1:5" x14ac:dyDescent="0.2">
      <c r="A227" s="161" t="s">
        <v>268</v>
      </c>
      <c r="B227" s="162" t="s">
        <v>401</v>
      </c>
      <c r="C227" s="163">
        <v>0</v>
      </c>
      <c r="D227" s="163">
        <v>0</v>
      </c>
      <c r="E227" s="163">
        <v>0</v>
      </c>
    </row>
    <row r="228" spans="1:5" x14ac:dyDescent="0.2">
      <c r="A228" s="161" t="s">
        <v>269</v>
      </c>
      <c r="B228" s="162" t="s">
        <v>402</v>
      </c>
      <c r="C228" s="163">
        <v>0</v>
      </c>
      <c r="D228" s="163">
        <v>0</v>
      </c>
      <c r="E228" s="163">
        <v>5000</v>
      </c>
    </row>
    <row r="229" spans="1:5" x14ac:dyDescent="0.2">
      <c r="A229" s="161" t="s">
        <v>270</v>
      </c>
      <c r="B229" s="162" t="s">
        <v>1366</v>
      </c>
      <c r="C229" s="163">
        <v>0</v>
      </c>
      <c r="D229" s="163">
        <v>0</v>
      </c>
      <c r="E229" s="163">
        <v>0</v>
      </c>
    </row>
    <row r="230" spans="1:5" x14ac:dyDescent="0.2">
      <c r="A230" s="161" t="s">
        <v>271</v>
      </c>
      <c r="B230" s="162" t="s">
        <v>403</v>
      </c>
      <c r="C230" s="163">
        <v>0</v>
      </c>
      <c r="D230" s="163">
        <v>0</v>
      </c>
      <c r="E230" s="163">
        <v>0</v>
      </c>
    </row>
    <row r="231" spans="1:5" x14ac:dyDescent="0.2">
      <c r="A231" s="161" t="s">
        <v>272</v>
      </c>
      <c r="B231" s="162" t="s">
        <v>1367</v>
      </c>
      <c r="C231" s="163">
        <v>0</v>
      </c>
      <c r="D231" s="163">
        <v>0</v>
      </c>
      <c r="E231" s="163">
        <v>0</v>
      </c>
    </row>
    <row r="232" spans="1:5" x14ac:dyDescent="0.2">
      <c r="A232" s="161" t="s">
        <v>273</v>
      </c>
      <c r="B232" s="162" t="s">
        <v>1368</v>
      </c>
      <c r="C232" s="163">
        <v>0</v>
      </c>
      <c r="D232" s="163">
        <v>0</v>
      </c>
      <c r="E232" s="163">
        <v>0</v>
      </c>
    </row>
    <row r="233" spans="1:5" x14ac:dyDescent="0.2">
      <c r="A233" s="161" t="s">
        <v>274</v>
      </c>
      <c r="B233" s="162" t="s">
        <v>1369</v>
      </c>
      <c r="C233" s="163">
        <v>0</v>
      </c>
      <c r="D233" s="163">
        <v>0</v>
      </c>
      <c r="E233" s="163">
        <v>0</v>
      </c>
    </row>
    <row r="234" spans="1:5" x14ac:dyDescent="0.2">
      <c r="A234" s="139" t="s">
        <v>275</v>
      </c>
      <c r="B234" s="140" t="s">
        <v>1370</v>
      </c>
      <c r="C234" s="141">
        <v>0</v>
      </c>
      <c r="D234" s="141">
        <v>0</v>
      </c>
      <c r="E234" s="141">
        <v>5000</v>
      </c>
    </row>
    <row r="235" spans="1:5" ht="25.5" x14ac:dyDescent="0.2">
      <c r="A235" s="161" t="s">
        <v>276</v>
      </c>
      <c r="B235" s="162" t="s">
        <v>404</v>
      </c>
      <c r="C235" s="163">
        <v>0</v>
      </c>
      <c r="D235" s="163">
        <v>0</v>
      </c>
      <c r="E235" s="163">
        <v>0</v>
      </c>
    </row>
    <row r="236" spans="1:5" ht="25.5" x14ac:dyDescent="0.2">
      <c r="A236" s="161" t="s">
        <v>277</v>
      </c>
      <c r="B236" s="162" t="s">
        <v>405</v>
      </c>
      <c r="C236" s="163">
        <v>0</v>
      </c>
      <c r="D236" s="163">
        <v>0</v>
      </c>
      <c r="E236" s="163">
        <v>0</v>
      </c>
    </row>
    <row r="237" spans="1:5" ht="25.5" x14ac:dyDescent="0.2">
      <c r="A237" s="161" t="s">
        <v>278</v>
      </c>
      <c r="B237" s="162" t="s">
        <v>406</v>
      </c>
      <c r="C237" s="163">
        <v>0</v>
      </c>
      <c r="D237" s="163">
        <v>0</v>
      </c>
      <c r="E237" s="163">
        <v>0</v>
      </c>
    </row>
    <row r="238" spans="1:5" ht="25.5" x14ac:dyDescent="0.2">
      <c r="A238" s="161" t="s">
        <v>279</v>
      </c>
      <c r="B238" s="162" t="s">
        <v>1371</v>
      </c>
      <c r="C238" s="163">
        <v>0</v>
      </c>
      <c r="D238" s="163">
        <v>0</v>
      </c>
      <c r="E238" s="163">
        <v>0</v>
      </c>
    </row>
    <row r="239" spans="1:5" x14ac:dyDescent="0.2">
      <c r="A239" s="161" t="s">
        <v>280</v>
      </c>
      <c r="B239" s="162" t="s">
        <v>407</v>
      </c>
      <c r="C239" s="163">
        <v>0</v>
      </c>
      <c r="D239" s="163">
        <v>0</v>
      </c>
      <c r="E239" s="163">
        <v>0</v>
      </c>
    </row>
    <row r="240" spans="1:5" x14ac:dyDescent="0.2">
      <c r="A240" s="161" t="s">
        <v>281</v>
      </c>
      <c r="B240" s="162" t="s">
        <v>408</v>
      </c>
      <c r="C240" s="163">
        <v>0</v>
      </c>
      <c r="D240" s="163">
        <v>0</v>
      </c>
      <c r="E240" s="163">
        <v>0</v>
      </c>
    </row>
    <row r="241" spans="1:5" x14ac:dyDescent="0.2">
      <c r="A241" s="161" t="s">
        <v>282</v>
      </c>
      <c r="B241" s="162" t="s">
        <v>409</v>
      </c>
      <c r="C241" s="163">
        <v>0</v>
      </c>
      <c r="D241" s="163">
        <v>0</v>
      </c>
      <c r="E241" s="163">
        <v>0</v>
      </c>
    </row>
    <row r="242" spans="1:5" x14ac:dyDescent="0.2">
      <c r="A242" s="161" t="s">
        <v>283</v>
      </c>
      <c r="B242" s="162" t="s">
        <v>410</v>
      </c>
      <c r="C242" s="163">
        <v>0</v>
      </c>
      <c r="D242" s="163">
        <v>0</v>
      </c>
      <c r="E242" s="163">
        <v>0</v>
      </c>
    </row>
    <row r="243" spans="1:5" x14ac:dyDescent="0.2">
      <c r="A243" s="161" t="s">
        <v>284</v>
      </c>
      <c r="B243" s="162" t="s">
        <v>411</v>
      </c>
      <c r="C243" s="163">
        <v>0</v>
      </c>
      <c r="D243" s="163">
        <v>0</v>
      </c>
      <c r="E243" s="163">
        <v>0</v>
      </c>
    </row>
    <row r="244" spans="1:5" x14ac:dyDescent="0.2">
      <c r="A244" s="161" t="s">
        <v>285</v>
      </c>
      <c r="B244" s="162" t="s">
        <v>412</v>
      </c>
      <c r="C244" s="163">
        <v>0</v>
      </c>
      <c r="D244" s="163">
        <v>0</v>
      </c>
      <c r="E244" s="163">
        <v>0</v>
      </c>
    </row>
    <row r="245" spans="1:5" x14ac:dyDescent="0.2">
      <c r="A245" s="161" t="s">
        <v>286</v>
      </c>
      <c r="B245" s="162" t="s">
        <v>413</v>
      </c>
      <c r="C245" s="163">
        <v>0</v>
      </c>
      <c r="D245" s="163">
        <v>0</v>
      </c>
      <c r="E245" s="163">
        <v>0</v>
      </c>
    </row>
    <row r="246" spans="1:5" x14ac:dyDescent="0.2">
      <c r="A246" s="161" t="s">
        <v>287</v>
      </c>
      <c r="B246" s="162" t="s">
        <v>414</v>
      </c>
      <c r="C246" s="163">
        <v>0</v>
      </c>
      <c r="D246" s="163">
        <v>0</v>
      </c>
      <c r="E246" s="163">
        <v>0</v>
      </c>
    </row>
    <row r="247" spans="1:5" x14ac:dyDescent="0.2">
      <c r="A247" s="161" t="s">
        <v>288</v>
      </c>
      <c r="B247" s="162" t="s">
        <v>415</v>
      </c>
      <c r="C247" s="163">
        <v>0</v>
      </c>
      <c r="D247" s="163">
        <v>0</v>
      </c>
      <c r="E247" s="163">
        <v>0</v>
      </c>
    </row>
    <row r="248" spans="1:5" x14ac:dyDescent="0.2">
      <c r="A248" s="161" t="s">
        <v>289</v>
      </c>
      <c r="B248" s="162" t="s">
        <v>1372</v>
      </c>
      <c r="C248" s="163">
        <v>0</v>
      </c>
      <c r="D248" s="163">
        <v>0</v>
      </c>
      <c r="E248" s="163">
        <v>0</v>
      </c>
    </row>
    <row r="249" spans="1:5" x14ac:dyDescent="0.2">
      <c r="A249" s="161" t="s">
        <v>290</v>
      </c>
      <c r="B249" s="162" t="s">
        <v>416</v>
      </c>
      <c r="C249" s="163">
        <v>0</v>
      </c>
      <c r="D249" s="163">
        <v>0</v>
      </c>
      <c r="E249" s="163">
        <v>0</v>
      </c>
    </row>
    <row r="250" spans="1:5" x14ac:dyDescent="0.2">
      <c r="A250" s="161" t="s">
        <v>291</v>
      </c>
      <c r="B250" s="162" t="s">
        <v>417</v>
      </c>
      <c r="C250" s="163">
        <v>0</v>
      </c>
      <c r="D250" s="163">
        <v>0</v>
      </c>
      <c r="E250" s="163">
        <v>0</v>
      </c>
    </row>
    <row r="251" spans="1:5" x14ac:dyDescent="0.2">
      <c r="A251" s="161" t="s">
        <v>292</v>
      </c>
      <c r="B251" s="162" t="s">
        <v>418</v>
      </c>
      <c r="C251" s="163">
        <v>0</v>
      </c>
      <c r="D251" s="163">
        <v>0</v>
      </c>
      <c r="E251" s="163">
        <v>0</v>
      </c>
    </row>
    <row r="252" spans="1:5" x14ac:dyDescent="0.2">
      <c r="A252" s="161" t="s">
        <v>293</v>
      </c>
      <c r="B252" s="162" t="s">
        <v>419</v>
      </c>
      <c r="C252" s="163">
        <v>0</v>
      </c>
      <c r="D252" s="163">
        <v>0</v>
      </c>
      <c r="E252" s="163">
        <v>0</v>
      </c>
    </row>
    <row r="253" spans="1:5" x14ac:dyDescent="0.2">
      <c r="A253" s="161" t="s">
        <v>294</v>
      </c>
      <c r="B253" s="162" t="s">
        <v>420</v>
      </c>
      <c r="C253" s="163">
        <v>0</v>
      </c>
      <c r="D253" s="163">
        <v>0</v>
      </c>
      <c r="E253" s="163">
        <v>0</v>
      </c>
    </row>
    <row r="254" spans="1:5" x14ac:dyDescent="0.2">
      <c r="A254" s="161" t="s">
        <v>295</v>
      </c>
      <c r="B254" s="162" t="s">
        <v>421</v>
      </c>
      <c r="C254" s="163">
        <v>0</v>
      </c>
      <c r="D254" s="163">
        <v>0</v>
      </c>
      <c r="E254" s="163">
        <v>0</v>
      </c>
    </row>
    <row r="255" spans="1:5" x14ac:dyDescent="0.2">
      <c r="A255" s="161" t="s">
        <v>296</v>
      </c>
      <c r="B255" s="162" t="s">
        <v>422</v>
      </c>
      <c r="C255" s="163">
        <v>0</v>
      </c>
      <c r="D255" s="163">
        <v>0</v>
      </c>
      <c r="E255" s="163">
        <v>0</v>
      </c>
    </row>
    <row r="256" spans="1:5" x14ac:dyDescent="0.2">
      <c r="A256" s="161" t="s">
        <v>297</v>
      </c>
      <c r="B256" s="162" t="s">
        <v>423</v>
      </c>
      <c r="C256" s="163">
        <v>0</v>
      </c>
      <c r="D256" s="163">
        <v>0</v>
      </c>
      <c r="E256" s="163">
        <v>0</v>
      </c>
    </row>
    <row r="257" spans="1:5" x14ac:dyDescent="0.2">
      <c r="A257" s="161" t="s">
        <v>298</v>
      </c>
      <c r="B257" s="162" t="s">
        <v>424</v>
      </c>
      <c r="C257" s="163">
        <v>0</v>
      </c>
      <c r="D257" s="163">
        <v>0</v>
      </c>
      <c r="E257" s="163">
        <v>0</v>
      </c>
    </row>
    <row r="258" spans="1:5" x14ac:dyDescent="0.2">
      <c r="A258" s="161" t="s">
        <v>299</v>
      </c>
      <c r="B258" s="162" t="s">
        <v>425</v>
      </c>
      <c r="C258" s="163">
        <v>0</v>
      </c>
      <c r="D258" s="163">
        <v>0</v>
      </c>
      <c r="E258" s="163">
        <v>0</v>
      </c>
    </row>
    <row r="259" spans="1:5" x14ac:dyDescent="0.2">
      <c r="A259" s="161" t="s">
        <v>300</v>
      </c>
      <c r="B259" s="162" t="s">
        <v>426</v>
      </c>
      <c r="C259" s="163">
        <v>0</v>
      </c>
      <c r="D259" s="163">
        <v>0</v>
      </c>
      <c r="E259" s="163">
        <v>0</v>
      </c>
    </row>
    <row r="260" spans="1:5" x14ac:dyDescent="0.2">
      <c r="A260" s="139" t="s">
        <v>301</v>
      </c>
      <c r="B260" s="140" t="s">
        <v>1373</v>
      </c>
      <c r="C260" s="141">
        <v>0</v>
      </c>
      <c r="D260" s="141">
        <v>0</v>
      </c>
      <c r="E260" s="141">
        <v>0</v>
      </c>
    </row>
    <row r="261" spans="1:5" ht="25.5" x14ac:dyDescent="0.2">
      <c r="A261" s="161" t="s">
        <v>302</v>
      </c>
      <c r="B261" s="162" t="s">
        <v>427</v>
      </c>
      <c r="C261" s="163">
        <v>0</v>
      </c>
      <c r="D261" s="163">
        <v>0</v>
      </c>
      <c r="E261" s="163">
        <v>0</v>
      </c>
    </row>
    <row r="262" spans="1:5" ht="25.5" x14ac:dyDescent="0.2">
      <c r="A262" s="161" t="s">
        <v>303</v>
      </c>
      <c r="B262" s="162" t="s">
        <v>428</v>
      </c>
      <c r="C262" s="163">
        <v>0</v>
      </c>
      <c r="D262" s="163">
        <v>0</v>
      </c>
      <c r="E262" s="163">
        <v>0</v>
      </c>
    </row>
    <row r="263" spans="1:5" ht="25.5" x14ac:dyDescent="0.2">
      <c r="A263" s="161" t="s">
        <v>304</v>
      </c>
      <c r="B263" s="162" t="s">
        <v>429</v>
      </c>
      <c r="C263" s="163">
        <v>0</v>
      </c>
      <c r="D263" s="163">
        <v>0</v>
      </c>
      <c r="E263" s="163">
        <v>0</v>
      </c>
    </row>
    <row r="264" spans="1:5" ht="25.5" x14ac:dyDescent="0.2">
      <c r="A264" s="161" t="s">
        <v>305</v>
      </c>
      <c r="B264" s="162" t="s">
        <v>1374</v>
      </c>
      <c r="C264" s="163">
        <v>0</v>
      </c>
      <c r="D264" s="163">
        <v>0</v>
      </c>
      <c r="E264" s="163">
        <v>0</v>
      </c>
    </row>
    <row r="265" spans="1:5" x14ac:dyDescent="0.2">
      <c r="A265" s="161" t="s">
        <v>306</v>
      </c>
      <c r="B265" s="162" t="s">
        <v>430</v>
      </c>
      <c r="C265" s="163">
        <v>0</v>
      </c>
      <c r="D265" s="163">
        <v>0</v>
      </c>
      <c r="E265" s="163">
        <v>0</v>
      </c>
    </row>
    <row r="266" spans="1:5" x14ac:dyDescent="0.2">
      <c r="A266" s="161" t="s">
        <v>307</v>
      </c>
      <c r="B266" s="162" t="s">
        <v>431</v>
      </c>
      <c r="C266" s="163">
        <v>0</v>
      </c>
      <c r="D266" s="163">
        <v>0</v>
      </c>
      <c r="E266" s="163">
        <v>0</v>
      </c>
    </row>
    <row r="267" spans="1:5" x14ac:dyDescent="0.2">
      <c r="A267" s="161" t="s">
        <v>308</v>
      </c>
      <c r="B267" s="162" t="s">
        <v>432</v>
      </c>
      <c r="C267" s="163">
        <v>0</v>
      </c>
      <c r="D267" s="163">
        <v>0</v>
      </c>
      <c r="E267" s="163">
        <v>0</v>
      </c>
    </row>
    <row r="268" spans="1:5" x14ac:dyDescent="0.2">
      <c r="A268" s="161" t="s">
        <v>309</v>
      </c>
      <c r="B268" s="162" t="s">
        <v>433</v>
      </c>
      <c r="C268" s="163">
        <v>0</v>
      </c>
      <c r="D268" s="163">
        <v>0</v>
      </c>
      <c r="E268" s="163">
        <v>0</v>
      </c>
    </row>
    <row r="269" spans="1:5" x14ac:dyDescent="0.2">
      <c r="A269" s="161" t="s">
        <v>310</v>
      </c>
      <c r="B269" s="162" t="s">
        <v>434</v>
      </c>
      <c r="C269" s="163">
        <v>0</v>
      </c>
      <c r="D269" s="163">
        <v>0</v>
      </c>
      <c r="E269" s="163">
        <v>0</v>
      </c>
    </row>
    <row r="270" spans="1:5" x14ac:dyDescent="0.2">
      <c r="A270" s="161" t="s">
        <v>311</v>
      </c>
      <c r="B270" s="162" t="s">
        <v>435</v>
      </c>
      <c r="C270" s="163">
        <v>0</v>
      </c>
      <c r="D270" s="163">
        <v>0</v>
      </c>
      <c r="E270" s="163">
        <v>0</v>
      </c>
    </row>
    <row r="271" spans="1:5" x14ac:dyDescent="0.2">
      <c r="A271" s="161" t="s">
        <v>312</v>
      </c>
      <c r="B271" s="162" t="s">
        <v>436</v>
      </c>
      <c r="C271" s="163">
        <v>0</v>
      </c>
      <c r="D271" s="163">
        <v>0</v>
      </c>
      <c r="E271" s="163">
        <v>0</v>
      </c>
    </row>
    <row r="272" spans="1:5" x14ac:dyDescent="0.2">
      <c r="A272" s="161" t="s">
        <v>313</v>
      </c>
      <c r="B272" s="162" t="s">
        <v>437</v>
      </c>
      <c r="C272" s="163">
        <v>0</v>
      </c>
      <c r="D272" s="163">
        <v>0</v>
      </c>
      <c r="E272" s="163">
        <v>0</v>
      </c>
    </row>
    <row r="273" spans="1:5" x14ac:dyDescent="0.2">
      <c r="A273" s="161" t="s">
        <v>314</v>
      </c>
      <c r="B273" s="162" t="s">
        <v>438</v>
      </c>
      <c r="C273" s="163">
        <v>0</v>
      </c>
      <c r="D273" s="163">
        <v>0</v>
      </c>
      <c r="E273" s="163">
        <v>0</v>
      </c>
    </row>
    <row r="274" spans="1:5" x14ac:dyDescent="0.2">
      <c r="A274" s="161" t="s">
        <v>315</v>
      </c>
      <c r="B274" s="162" t="s">
        <v>1375</v>
      </c>
      <c r="C274" s="163">
        <v>0</v>
      </c>
      <c r="D274" s="163">
        <v>0</v>
      </c>
      <c r="E274" s="163">
        <v>0</v>
      </c>
    </row>
    <row r="275" spans="1:5" x14ac:dyDescent="0.2">
      <c r="A275" s="161" t="s">
        <v>383</v>
      </c>
      <c r="B275" s="162" t="s">
        <v>439</v>
      </c>
      <c r="C275" s="163">
        <v>0</v>
      </c>
      <c r="D275" s="163">
        <v>0</v>
      </c>
      <c r="E275" s="163">
        <v>0</v>
      </c>
    </row>
    <row r="276" spans="1:5" x14ac:dyDescent="0.2">
      <c r="A276" s="161" t="s">
        <v>384</v>
      </c>
      <c r="B276" s="162" t="s">
        <v>440</v>
      </c>
      <c r="C276" s="163">
        <v>0</v>
      </c>
      <c r="D276" s="163">
        <v>0</v>
      </c>
      <c r="E276" s="163">
        <v>0</v>
      </c>
    </row>
    <row r="277" spans="1:5" x14ac:dyDescent="0.2">
      <c r="A277" s="161" t="s">
        <v>385</v>
      </c>
      <c r="B277" s="162" t="s">
        <v>441</v>
      </c>
      <c r="C277" s="163">
        <v>0</v>
      </c>
      <c r="D277" s="163">
        <v>0</v>
      </c>
      <c r="E277" s="163">
        <v>0</v>
      </c>
    </row>
    <row r="278" spans="1:5" x14ac:dyDescent="0.2">
      <c r="A278" s="161" t="s">
        <v>386</v>
      </c>
      <c r="B278" s="162" t="s">
        <v>442</v>
      </c>
      <c r="C278" s="163">
        <v>0</v>
      </c>
      <c r="D278" s="163">
        <v>0</v>
      </c>
      <c r="E278" s="163">
        <v>0</v>
      </c>
    </row>
    <row r="279" spans="1:5" x14ac:dyDescent="0.2">
      <c r="A279" s="161" t="s">
        <v>387</v>
      </c>
      <c r="B279" s="162" t="s">
        <v>443</v>
      </c>
      <c r="C279" s="163">
        <v>0</v>
      </c>
      <c r="D279" s="163">
        <v>0</v>
      </c>
      <c r="E279" s="163">
        <v>0</v>
      </c>
    </row>
    <row r="280" spans="1:5" x14ac:dyDescent="0.2">
      <c r="A280" s="161" t="s">
        <v>388</v>
      </c>
      <c r="B280" s="162" t="s">
        <v>444</v>
      </c>
      <c r="C280" s="163">
        <v>0</v>
      </c>
      <c r="D280" s="163">
        <v>0</v>
      </c>
      <c r="E280" s="163">
        <v>0</v>
      </c>
    </row>
    <row r="281" spans="1:5" x14ac:dyDescent="0.2">
      <c r="A281" s="161" t="s">
        <v>389</v>
      </c>
      <c r="B281" s="162" t="s">
        <v>445</v>
      </c>
      <c r="C281" s="163">
        <v>0</v>
      </c>
      <c r="D281" s="163">
        <v>0</v>
      </c>
      <c r="E281" s="163">
        <v>0</v>
      </c>
    </row>
    <row r="282" spans="1:5" x14ac:dyDescent="0.2">
      <c r="A282" s="161" t="s">
        <v>852</v>
      </c>
      <c r="B282" s="162" t="s">
        <v>446</v>
      </c>
      <c r="C282" s="163">
        <v>0</v>
      </c>
      <c r="D282" s="163">
        <v>0</v>
      </c>
      <c r="E282" s="163">
        <v>0</v>
      </c>
    </row>
    <row r="283" spans="1:5" x14ac:dyDescent="0.2">
      <c r="A283" s="161" t="s">
        <v>853</v>
      </c>
      <c r="B283" s="162" t="s">
        <v>447</v>
      </c>
      <c r="C283" s="163">
        <v>0</v>
      </c>
      <c r="D283" s="163">
        <v>0</v>
      </c>
      <c r="E283" s="163">
        <v>0</v>
      </c>
    </row>
    <row r="284" spans="1:5" x14ac:dyDescent="0.2">
      <c r="A284" s="161" t="s">
        <v>854</v>
      </c>
      <c r="B284" s="162" t="s">
        <v>448</v>
      </c>
      <c r="C284" s="163">
        <v>0</v>
      </c>
      <c r="D284" s="163">
        <v>0</v>
      </c>
      <c r="E284" s="163">
        <v>0</v>
      </c>
    </row>
    <row r="285" spans="1:5" x14ac:dyDescent="0.2">
      <c r="A285" s="161" t="s">
        <v>855</v>
      </c>
      <c r="B285" s="162" t="s">
        <v>449</v>
      </c>
      <c r="C285" s="163">
        <v>0</v>
      </c>
      <c r="D285" s="163">
        <v>0</v>
      </c>
      <c r="E285" s="163">
        <v>0</v>
      </c>
    </row>
    <row r="286" spans="1:5" x14ac:dyDescent="0.2">
      <c r="A286" s="139" t="s">
        <v>1376</v>
      </c>
      <c r="B286" s="140" t="s">
        <v>1377</v>
      </c>
      <c r="C286" s="141">
        <v>0</v>
      </c>
      <c r="D286" s="141">
        <v>0</v>
      </c>
      <c r="E286" s="141">
        <v>0</v>
      </c>
    </row>
    <row r="287" spans="1:5" x14ac:dyDescent="0.2">
      <c r="A287" s="139" t="s">
        <v>1378</v>
      </c>
      <c r="B287" s="140" t="s">
        <v>1379</v>
      </c>
      <c r="C287" s="141">
        <v>5080000</v>
      </c>
      <c r="D287" s="141">
        <v>5209355</v>
      </c>
      <c r="E287" s="141">
        <v>6444556</v>
      </c>
    </row>
    <row r="290" spans="5:5" x14ac:dyDescent="0.2">
      <c r="E290" s="14"/>
    </row>
  </sheetData>
  <mergeCells count="1">
    <mergeCell ref="A1:E1"/>
  </mergeCells>
  <phoneticPr fontId="10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>
    <oddHeader>&amp;L
2.sz.melléklet&amp;C&amp;"Arial,Félkövér"&amp;12Polgármesteri Hivatal
2021. évi bevételei&amp;R
adatok Ft-ban</oddHeader>
    <oddFooter>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1">
    <tabColor indexed="45"/>
    <pageSetUpPr fitToPage="1"/>
  </sheetPr>
  <dimension ref="A1:J35"/>
  <sheetViews>
    <sheetView workbookViewId="0">
      <selection activeCell="F36" sqref="F36"/>
    </sheetView>
  </sheetViews>
  <sheetFormatPr defaultColWidth="9.140625" defaultRowHeight="12.75" x14ac:dyDescent="0.2"/>
  <cols>
    <col min="1" max="1" width="7.140625" style="1" customWidth="1"/>
    <col min="2" max="2" width="64.5703125" style="1" bestFit="1" customWidth="1"/>
    <col min="3" max="3" width="16.42578125" style="1" customWidth="1"/>
    <col min="4" max="4" width="12.28515625" style="1" bestFit="1" customWidth="1"/>
    <col min="5" max="5" width="14.42578125" style="1" customWidth="1"/>
    <col min="6" max="6" width="12.28515625" style="1" bestFit="1" customWidth="1"/>
    <col min="7" max="7" width="13.28515625" style="1" customWidth="1"/>
    <col min="8" max="8" width="13.85546875" style="49" bestFit="1" customWidth="1"/>
    <col min="9" max="16384" width="9.140625" style="1"/>
  </cols>
  <sheetData>
    <row r="1" spans="1:10" ht="13.5" thickBot="1" x14ac:dyDescent="0.25"/>
    <row r="2" spans="1:10" s="71" customFormat="1" ht="39" thickBot="1" x14ac:dyDescent="0.25">
      <c r="A2" s="68"/>
      <c r="B2" s="69"/>
      <c r="C2" s="22" t="s">
        <v>28</v>
      </c>
      <c r="D2" s="22" t="s">
        <v>29</v>
      </c>
      <c r="E2" s="22" t="s">
        <v>37</v>
      </c>
      <c r="F2" s="22" t="s">
        <v>35</v>
      </c>
      <c r="G2" s="22" t="s">
        <v>36</v>
      </c>
      <c r="H2" s="70" t="s">
        <v>9</v>
      </c>
    </row>
    <row r="3" spans="1:10" ht="31.5" customHeight="1" thickBot="1" x14ac:dyDescent="0.25">
      <c r="A3" s="20" t="s">
        <v>3</v>
      </c>
      <c r="B3" s="15" t="s">
        <v>2</v>
      </c>
      <c r="C3" s="31" t="s">
        <v>20</v>
      </c>
      <c r="D3" s="31" t="s">
        <v>20</v>
      </c>
      <c r="E3" s="31" t="s">
        <v>20</v>
      </c>
      <c r="F3" s="31" t="s">
        <v>20</v>
      </c>
      <c r="G3" s="31" t="s">
        <v>20</v>
      </c>
      <c r="H3" s="48" t="s">
        <v>10</v>
      </c>
    </row>
    <row r="4" spans="1:10" x14ac:dyDescent="0.2">
      <c r="A4" s="3"/>
      <c r="B4" s="38" t="s">
        <v>4</v>
      </c>
      <c r="C4" s="45"/>
      <c r="D4" s="45"/>
      <c r="E4" s="45"/>
      <c r="F4" s="45"/>
      <c r="G4" s="45"/>
      <c r="H4" s="50"/>
    </row>
    <row r="5" spans="1:10" x14ac:dyDescent="0.2">
      <c r="A5" s="3">
        <v>1</v>
      </c>
      <c r="B5" s="39" t="s">
        <v>5</v>
      </c>
      <c r="C5" s="32">
        <v>173107</v>
      </c>
      <c r="D5" s="32">
        <v>0</v>
      </c>
      <c r="E5" s="32">
        <f>+C5+D5</f>
        <v>173107</v>
      </c>
      <c r="F5" s="32">
        <f t="shared" ref="F5:F11" si="0">+G5-E5</f>
        <v>0</v>
      </c>
      <c r="G5" s="32">
        <v>173107</v>
      </c>
      <c r="H5" s="51">
        <f t="shared" ref="H5:H14" si="1">+G5/E5</f>
        <v>1</v>
      </c>
      <c r="I5" s="58"/>
    </row>
    <row r="6" spans="1:10" x14ac:dyDescent="0.2">
      <c r="A6" s="3">
        <v>2</v>
      </c>
      <c r="B6" s="39" t="s">
        <v>22</v>
      </c>
      <c r="C6" s="33">
        <f>61200</f>
        <v>61200</v>
      </c>
      <c r="D6" s="33">
        <v>0</v>
      </c>
      <c r="E6" s="32">
        <f t="shared" ref="E6:E11" si="2">+C6+D6</f>
        <v>61200</v>
      </c>
      <c r="F6" s="33">
        <f t="shared" si="0"/>
        <v>0</v>
      </c>
      <c r="G6" s="33">
        <f>61200</f>
        <v>61200</v>
      </c>
      <c r="H6" s="51">
        <f t="shared" si="1"/>
        <v>1</v>
      </c>
      <c r="I6" s="58"/>
    </row>
    <row r="7" spans="1:10" x14ac:dyDescent="0.2">
      <c r="A7" s="3">
        <v>4</v>
      </c>
      <c r="B7" s="5" t="s">
        <v>16</v>
      </c>
      <c r="C7" s="34">
        <f>31285</f>
        <v>31285</v>
      </c>
      <c r="D7" s="34">
        <v>0</v>
      </c>
      <c r="E7" s="32">
        <f t="shared" si="2"/>
        <v>31285</v>
      </c>
      <c r="F7" s="34">
        <f t="shared" si="0"/>
        <v>0</v>
      </c>
      <c r="G7" s="34">
        <f>31285</f>
        <v>31285</v>
      </c>
      <c r="H7" s="51">
        <f t="shared" si="1"/>
        <v>1</v>
      </c>
      <c r="I7" s="58"/>
    </row>
    <row r="8" spans="1:10" x14ac:dyDescent="0.2">
      <c r="A8" s="3">
        <v>5</v>
      </c>
      <c r="B8" s="4" t="s">
        <v>6</v>
      </c>
      <c r="C8" s="32">
        <f>8000</f>
        <v>8000</v>
      </c>
      <c r="D8" s="32">
        <v>4000</v>
      </c>
      <c r="E8" s="32">
        <f t="shared" si="2"/>
        <v>12000</v>
      </c>
      <c r="F8" s="32">
        <f t="shared" si="0"/>
        <v>0</v>
      </c>
      <c r="G8" s="32">
        <f>15000*0.8</f>
        <v>12000</v>
      </c>
      <c r="H8" s="51">
        <f t="shared" si="1"/>
        <v>1</v>
      </c>
      <c r="I8" s="58"/>
    </row>
    <row r="9" spans="1:10" x14ac:dyDescent="0.2">
      <c r="A9" s="3">
        <v>6</v>
      </c>
      <c r="B9" s="25" t="s">
        <v>30</v>
      </c>
      <c r="C9" s="32"/>
      <c r="D9" s="32">
        <v>10000</v>
      </c>
      <c r="E9" s="32">
        <f t="shared" si="2"/>
        <v>10000</v>
      </c>
      <c r="F9" s="32">
        <f t="shared" si="0"/>
        <v>0</v>
      </c>
      <c r="G9" s="32">
        <f>12500*0.8</f>
        <v>10000</v>
      </c>
      <c r="H9" s="51">
        <f t="shared" si="1"/>
        <v>1</v>
      </c>
      <c r="I9" s="58"/>
    </row>
    <row r="10" spans="1:10" x14ac:dyDescent="0.2">
      <c r="A10" s="3">
        <v>7</v>
      </c>
      <c r="B10" s="59" t="s">
        <v>31</v>
      </c>
      <c r="C10" s="32"/>
      <c r="D10" s="32">
        <v>12960</v>
      </c>
      <c r="E10" s="32">
        <f t="shared" si="2"/>
        <v>12960</v>
      </c>
      <c r="F10" s="32">
        <f t="shared" si="0"/>
        <v>0</v>
      </c>
      <c r="G10" s="32">
        <f>16200*0.8</f>
        <v>12960</v>
      </c>
      <c r="H10" s="51">
        <f t="shared" si="1"/>
        <v>1</v>
      </c>
      <c r="I10" s="58"/>
    </row>
    <row r="11" spans="1:10" s="8" customFormat="1" x14ac:dyDescent="0.2">
      <c r="A11" s="6">
        <v>8</v>
      </c>
      <c r="B11" s="65" t="s">
        <v>32</v>
      </c>
      <c r="C11" s="32">
        <f>173107*0.25+61200*0.25+31285*0.25+8000*0.25</f>
        <v>68398</v>
      </c>
      <c r="D11" s="32">
        <v>6740</v>
      </c>
      <c r="E11" s="32">
        <f t="shared" si="2"/>
        <v>75138</v>
      </c>
      <c r="F11" s="32">
        <f t="shared" si="0"/>
        <v>0</v>
      </c>
      <c r="G11" s="32">
        <f>173107*0.25+61200*0.25+31285*0.25+12000*0.25+16200*0.2+12500*0.2</f>
        <v>75138</v>
      </c>
      <c r="H11" s="66">
        <f t="shared" si="1"/>
        <v>1</v>
      </c>
      <c r="I11" s="47"/>
    </row>
    <row r="12" spans="1:10" x14ac:dyDescent="0.2">
      <c r="A12" s="17">
        <v>9</v>
      </c>
      <c r="B12" s="40" t="s">
        <v>17</v>
      </c>
      <c r="C12" s="9">
        <f>SUM(C5:C11)</f>
        <v>341990</v>
      </c>
      <c r="D12" s="9">
        <f>SUM(D5:D11)</f>
        <v>33700</v>
      </c>
      <c r="E12" s="9">
        <f>SUM(E5:E11)</f>
        <v>375690</v>
      </c>
      <c r="F12" s="9">
        <f>SUM(F5:F11)</f>
        <v>0</v>
      </c>
      <c r="G12" s="9">
        <f>SUM(G5:G11)</f>
        <v>375690</v>
      </c>
      <c r="H12" s="52">
        <f t="shared" si="1"/>
        <v>1</v>
      </c>
      <c r="I12" s="58"/>
      <c r="J12" s="58"/>
    </row>
    <row r="13" spans="1:10" s="8" customFormat="1" x14ac:dyDescent="0.2">
      <c r="A13" s="18">
        <v>10</v>
      </c>
      <c r="B13" s="60" t="s">
        <v>34</v>
      </c>
      <c r="C13" s="9"/>
      <c r="D13" s="9">
        <v>45778</v>
      </c>
      <c r="E13" s="9">
        <f>+C13+D13</f>
        <v>45778</v>
      </c>
      <c r="F13" s="9">
        <f t="shared" ref="F13:F32" si="3">+G13-E13</f>
        <v>-0.39999999999417923</v>
      </c>
      <c r="G13" s="9">
        <f>57222*0.8</f>
        <v>45777.600000000006</v>
      </c>
      <c r="H13" s="53">
        <f t="shared" si="1"/>
        <v>0.99999126217833911</v>
      </c>
      <c r="I13" s="47"/>
    </row>
    <row r="14" spans="1:10" s="8" customFormat="1" x14ac:dyDescent="0.2">
      <c r="A14" s="61"/>
      <c r="B14" s="62" t="s">
        <v>33</v>
      </c>
      <c r="C14" s="23"/>
      <c r="D14" s="23">
        <v>11444.4</v>
      </c>
      <c r="E14" s="23">
        <f>+C14+D14</f>
        <v>11444.4</v>
      </c>
      <c r="F14" s="23">
        <f t="shared" si="3"/>
        <v>0</v>
      </c>
      <c r="G14" s="23">
        <f>57222*0.2</f>
        <v>11444.400000000001</v>
      </c>
      <c r="H14" s="53">
        <f t="shared" si="1"/>
        <v>1.0000000000000002</v>
      </c>
      <c r="I14" s="47"/>
    </row>
    <row r="15" spans="1:10" s="8" customFormat="1" x14ac:dyDescent="0.2">
      <c r="A15" s="6"/>
      <c r="B15" s="37" t="s">
        <v>7</v>
      </c>
      <c r="C15" s="23"/>
      <c r="D15" s="23">
        <v>0</v>
      </c>
      <c r="E15" s="23"/>
      <c r="F15" s="23">
        <f t="shared" si="3"/>
        <v>0</v>
      </c>
      <c r="G15" s="23"/>
      <c r="H15" s="53"/>
      <c r="I15" s="58"/>
    </row>
    <row r="16" spans="1:10" s="8" customFormat="1" x14ac:dyDescent="0.2">
      <c r="A16" s="6">
        <v>11</v>
      </c>
      <c r="B16" s="36" t="s">
        <v>0</v>
      </c>
      <c r="C16" s="7">
        <v>3000</v>
      </c>
      <c r="D16" s="7">
        <v>0</v>
      </c>
      <c r="E16" s="32">
        <f>+C16+D16</f>
        <v>3000</v>
      </c>
      <c r="F16" s="7">
        <f t="shared" si="3"/>
        <v>0</v>
      </c>
      <c r="G16" s="7">
        <v>3000</v>
      </c>
      <c r="H16" s="53">
        <f t="shared" ref="H16:H24" si="4">+G16/E16</f>
        <v>1</v>
      </c>
      <c r="I16" s="58"/>
    </row>
    <row r="17" spans="1:9" s="8" customFormat="1" x14ac:dyDescent="0.2">
      <c r="A17" s="6">
        <v>12</v>
      </c>
      <c r="B17" s="63" t="s">
        <v>23</v>
      </c>
      <c r="C17" s="7">
        <v>80000</v>
      </c>
      <c r="D17" s="7">
        <v>0</v>
      </c>
      <c r="E17" s="32">
        <f>+C17+D17</f>
        <v>80000</v>
      </c>
      <c r="F17" s="7">
        <f t="shared" si="3"/>
        <v>0</v>
      </c>
      <c r="G17" s="7">
        <v>80000</v>
      </c>
      <c r="H17" s="53">
        <f t="shared" si="4"/>
        <v>1</v>
      </c>
      <c r="I17" s="47"/>
    </row>
    <row r="18" spans="1:9" s="8" customFormat="1" x14ac:dyDescent="0.2">
      <c r="A18" s="6">
        <v>13</v>
      </c>
      <c r="B18" s="41" t="s">
        <v>24</v>
      </c>
      <c r="C18" s="7">
        <v>65057</v>
      </c>
      <c r="D18" s="7">
        <v>0</v>
      </c>
      <c r="E18" s="32">
        <f>+C18+D18</f>
        <v>65057</v>
      </c>
      <c r="F18" s="7">
        <f t="shared" si="3"/>
        <v>0</v>
      </c>
      <c r="G18" s="7">
        <v>65057</v>
      </c>
      <c r="H18" s="53">
        <f t="shared" si="4"/>
        <v>1</v>
      </c>
      <c r="I18" s="47"/>
    </row>
    <row r="19" spans="1:9" x14ac:dyDescent="0.2">
      <c r="A19" s="6">
        <v>14</v>
      </c>
      <c r="B19" s="42" t="s">
        <v>39</v>
      </c>
      <c r="C19" s="7"/>
      <c r="D19" s="7"/>
      <c r="E19" s="7"/>
      <c r="F19" s="7">
        <v>10000</v>
      </c>
      <c r="G19" s="32">
        <f>+E19+F19</f>
        <v>10000</v>
      </c>
      <c r="H19" s="51"/>
      <c r="I19" s="58"/>
    </row>
    <row r="20" spans="1:9" x14ac:dyDescent="0.2">
      <c r="A20" s="6">
        <v>15</v>
      </c>
      <c r="B20" s="42" t="s">
        <v>38</v>
      </c>
      <c r="C20" s="7"/>
      <c r="D20" s="7"/>
      <c r="E20" s="7"/>
      <c r="F20" s="7">
        <v>15000</v>
      </c>
      <c r="G20" s="32">
        <f>+E20+F20</f>
        <v>15000</v>
      </c>
      <c r="H20" s="51"/>
      <c r="I20" s="58"/>
    </row>
    <row r="21" spans="1:9" s="8" customFormat="1" x14ac:dyDescent="0.2">
      <c r="A21" s="6">
        <v>16</v>
      </c>
      <c r="B21" s="41" t="s">
        <v>25</v>
      </c>
      <c r="C21" s="7">
        <v>103245</v>
      </c>
      <c r="D21" s="7">
        <v>0</v>
      </c>
      <c r="E21" s="32">
        <f>+C21+D21</f>
        <v>103245</v>
      </c>
      <c r="F21" s="7">
        <f t="shared" si="3"/>
        <v>0</v>
      </c>
      <c r="G21" s="7">
        <v>103245</v>
      </c>
      <c r="H21" s="53">
        <f t="shared" si="4"/>
        <v>1</v>
      </c>
      <c r="I21" s="47"/>
    </row>
    <row r="22" spans="1:9" s="8" customFormat="1" x14ac:dyDescent="0.2">
      <c r="A22" s="6">
        <v>17</v>
      </c>
      <c r="B22" s="64" t="s">
        <v>26</v>
      </c>
      <c r="C22" s="7">
        <v>1200</v>
      </c>
      <c r="D22" s="7">
        <v>0</v>
      </c>
      <c r="E22" s="32">
        <f>+C22+D22</f>
        <v>1200</v>
      </c>
      <c r="F22" s="7">
        <f t="shared" si="3"/>
        <v>0</v>
      </c>
      <c r="G22" s="7">
        <v>1200</v>
      </c>
      <c r="H22" s="53">
        <f t="shared" si="4"/>
        <v>1</v>
      </c>
      <c r="I22" s="47"/>
    </row>
    <row r="23" spans="1:9" x14ac:dyDescent="0.2">
      <c r="A23" s="6">
        <v>18</v>
      </c>
      <c r="B23" s="43" t="s">
        <v>40</v>
      </c>
      <c r="C23" s="7"/>
      <c r="D23" s="7"/>
      <c r="E23" s="7"/>
      <c r="F23" s="7">
        <v>137060</v>
      </c>
      <c r="G23" s="32">
        <f>+E23+F23</f>
        <v>137060</v>
      </c>
      <c r="H23" s="51"/>
      <c r="I23" s="58"/>
    </row>
    <row r="24" spans="1:9" ht="18" customHeight="1" thickBot="1" x14ac:dyDescent="0.25">
      <c r="A24" s="18">
        <v>19</v>
      </c>
      <c r="B24" s="44" t="s">
        <v>1</v>
      </c>
      <c r="C24" s="46">
        <f>SUM(C16:C22)</f>
        <v>252502</v>
      </c>
      <c r="D24" s="46">
        <v>0</v>
      </c>
      <c r="E24" s="46">
        <f>SUM(E16:E22)</f>
        <v>252502</v>
      </c>
      <c r="F24" s="46">
        <f>SUM(F16:F22)</f>
        <v>25000</v>
      </c>
      <c r="G24" s="46">
        <f>SUM(G16:G23)</f>
        <v>414562</v>
      </c>
      <c r="H24" s="54">
        <f t="shared" si="4"/>
        <v>1.6418166984815963</v>
      </c>
      <c r="I24" s="58"/>
    </row>
    <row r="25" spans="1:9" ht="22.5" hidden="1" customHeight="1" x14ac:dyDescent="0.2">
      <c r="A25" s="3"/>
      <c r="B25" s="28" t="s">
        <v>8</v>
      </c>
      <c r="C25" s="23"/>
      <c r="D25" s="23">
        <f t="shared" ref="D25:D31" si="5">+E25-C25</f>
        <v>0</v>
      </c>
      <c r="E25" s="23"/>
      <c r="F25" s="23">
        <f t="shared" si="3"/>
        <v>0</v>
      </c>
      <c r="G25" s="23"/>
      <c r="H25" s="55" t="e">
        <f t="shared" ref="H25:H31" si="6">+E25/C25</f>
        <v>#DIV/0!</v>
      </c>
      <c r="I25" s="58"/>
    </row>
    <row r="26" spans="1:9" ht="13.5" hidden="1" thickBot="1" x14ac:dyDescent="0.25">
      <c r="A26" s="3">
        <v>19</v>
      </c>
      <c r="B26" s="25" t="s">
        <v>14</v>
      </c>
      <c r="C26" s="23"/>
      <c r="D26" s="23">
        <f t="shared" si="5"/>
        <v>0</v>
      </c>
      <c r="E26" s="23"/>
      <c r="F26" s="23">
        <f t="shared" si="3"/>
        <v>0</v>
      </c>
      <c r="G26" s="23"/>
      <c r="H26" s="55" t="e">
        <f t="shared" si="6"/>
        <v>#DIV/0!</v>
      </c>
      <c r="I26" s="58"/>
    </row>
    <row r="27" spans="1:9" s="8" customFormat="1" ht="13.5" hidden="1" thickBot="1" x14ac:dyDescent="0.25">
      <c r="A27" s="6">
        <v>20</v>
      </c>
      <c r="B27" s="27" t="s">
        <v>15</v>
      </c>
      <c r="C27" s="7"/>
      <c r="D27" s="7">
        <f t="shared" si="5"/>
        <v>0</v>
      </c>
      <c r="E27" s="7"/>
      <c r="F27" s="7">
        <f t="shared" si="3"/>
        <v>0</v>
      </c>
      <c r="G27" s="7"/>
      <c r="H27" s="53" t="e">
        <f t="shared" si="6"/>
        <v>#DIV/0!</v>
      </c>
      <c r="I27" s="58"/>
    </row>
    <row r="28" spans="1:9" s="8" customFormat="1" ht="13.5" hidden="1" thickBot="1" x14ac:dyDescent="0.25">
      <c r="A28" s="6">
        <v>21</v>
      </c>
      <c r="B28" s="27" t="s">
        <v>13</v>
      </c>
      <c r="C28" s="7"/>
      <c r="D28" s="7">
        <f t="shared" si="5"/>
        <v>0</v>
      </c>
      <c r="E28" s="7"/>
      <c r="F28" s="7">
        <f t="shared" si="3"/>
        <v>0</v>
      </c>
      <c r="G28" s="7"/>
      <c r="H28" s="53" t="e">
        <f t="shared" si="6"/>
        <v>#DIV/0!</v>
      </c>
      <c r="I28" s="58"/>
    </row>
    <row r="29" spans="1:9" s="8" customFormat="1" ht="13.5" hidden="1" thickBot="1" x14ac:dyDescent="0.25">
      <c r="A29" s="6">
        <v>22</v>
      </c>
      <c r="B29" s="27" t="s">
        <v>19</v>
      </c>
      <c r="C29" s="7"/>
      <c r="D29" s="7">
        <f t="shared" si="5"/>
        <v>0</v>
      </c>
      <c r="E29" s="7"/>
      <c r="F29" s="7">
        <f t="shared" si="3"/>
        <v>0</v>
      </c>
      <c r="G29" s="7"/>
      <c r="H29" s="53" t="e">
        <f t="shared" si="6"/>
        <v>#DIV/0!</v>
      </c>
      <c r="I29" s="58"/>
    </row>
    <row r="30" spans="1:9" ht="28.5" hidden="1" customHeight="1" x14ac:dyDescent="0.2">
      <c r="A30" s="18">
        <v>23</v>
      </c>
      <c r="B30" s="26" t="s">
        <v>18</v>
      </c>
      <c r="C30" s="9">
        <f>SUM(C26:C29)</f>
        <v>0</v>
      </c>
      <c r="D30" s="9">
        <f t="shared" si="5"/>
        <v>0</v>
      </c>
      <c r="E30" s="9">
        <f>SUM(E26:E29)</f>
        <v>0</v>
      </c>
      <c r="F30" s="9">
        <f t="shared" si="3"/>
        <v>0</v>
      </c>
      <c r="G30" s="9">
        <f>SUM(G26:G29)</f>
        <v>0</v>
      </c>
      <c r="H30" s="52" t="e">
        <f t="shared" si="6"/>
        <v>#DIV/0!</v>
      </c>
      <c r="I30" s="58"/>
    </row>
    <row r="31" spans="1:9" s="8" customFormat="1" ht="24" hidden="1" customHeight="1" thickBot="1" x14ac:dyDescent="0.25">
      <c r="A31" s="21">
        <v>24</v>
      </c>
      <c r="B31" s="29" t="s">
        <v>12</v>
      </c>
      <c r="C31" s="24"/>
      <c r="D31" s="24">
        <f t="shared" si="5"/>
        <v>0</v>
      </c>
      <c r="E31" s="24"/>
      <c r="F31" s="24">
        <f t="shared" si="3"/>
        <v>0</v>
      </c>
      <c r="G31" s="24"/>
      <c r="H31" s="56" t="e">
        <f t="shared" si="6"/>
        <v>#DIV/0!</v>
      </c>
      <c r="I31" s="58"/>
    </row>
    <row r="32" spans="1:9" ht="31.5" customHeight="1" thickBot="1" x14ac:dyDescent="0.3">
      <c r="A32" s="2"/>
      <c r="B32" s="30" t="s">
        <v>21</v>
      </c>
      <c r="C32" s="35">
        <f>C12+C24+C13+C14</f>
        <v>594492</v>
      </c>
      <c r="D32" s="35">
        <f>D12+D24+D13+D14</f>
        <v>90922.4</v>
      </c>
      <c r="E32" s="35">
        <f>E12+E24+E13+E14</f>
        <v>685414.40000000002</v>
      </c>
      <c r="F32" s="35">
        <f t="shared" si="3"/>
        <v>162059.59999999998</v>
      </c>
      <c r="G32" s="35">
        <f>G12+G24+G13+G14</f>
        <v>847474</v>
      </c>
      <c r="H32" s="57">
        <f>+G32/E32</f>
        <v>1.2364403198999028</v>
      </c>
      <c r="I32" s="58"/>
    </row>
    <row r="33" spans="3:7" x14ac:dyDescent="0.2">
      <c r="C33" s="16"/>
      <c r="D33" s="58"/>
      <c r="E33" s="58"/>
      <c r="F33" s="58"/>
      <c r="G33" s="58"/>
    </row>
    <row r="34" spans="3:7" x14ac:dyDescent="0.2">
      <c r="C34" s="16"/>
    </row>
    <row r="35" spans="3:7" ht="27" customHeight="1" x14ac:dyDescent="0.2">
      <c r="C35" s="19"/>
    </row>
  </sheetData>
  <phoneticPr fontId="10" type="noConversion"/>
  <printOptions horizontalCentered="1"/>
  <pageMargins left="0.28999999999999998" right="0.19685039370078741" top="1.38" bottom="0.51181102362204722" header="0.34" footer="0.27559055118110237"/>
  <pageSetup paperSize="9" scale="94" orientation="landscape" r:id="rId1"/>
  <headerFooter alignWithMargins="0">
    <oddHeader>&amp;L
3.2.sz.melléklet&amp;C&amp;"Arial,Félkövér"Nagykovácsi Nagyközség Önkormányzat 
2011. évi felhalmozási bevételek részletezése&amp;12
&amp;R
adatok e Ft-ban</oddHeader>
    <oddFooter>&amp;L&amp;D&amp;C&amp;P&amp;R&amp;F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topLeftCell="A7" zoomScaleNormal="100" workbookViewId="0">
      <selection activeCell="G19" sqref="G19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5" ht="18" customHeight="1" x14ac:dyDescent="0.2">
      <c r="A1" s="170" t="s">
        <v>690</v>
      </c>
      <c r="B1" s="171"/>
      <c r="C1" s="171"/>
      <c r="D1" s="171"/>
      <c r="E1" s="171"/>
    </row>
    <row r="2" spans="1:5" ht="30" x14ac:dyDescent="0.2">
      <c r="A2" s="110"/>
      <c r="B2" s="110" t="s">
        <v>2</v>
      </c>
      <c r="C2" s="110" t="s">
        <v>372</v>
      </c>
      <c r="D2" s="110" t="s">
        <v>373</v>
      </c>
      <c r="E2" s="110" t="s">
        <v>42</v>
      </c>
    </row>
    <row r="3" spans="1:5" ht="15" x14ac:dyDescent="0.2">
      <c r="A3" s="110"/>
      <c r="B3" s="110"/>
      <c r="C3" s="110"/>
      <c r="D3" s="110"/>
      <c r="E3" s="110"/>
    </row>
    <row r="4" spans="1:5" x14ac:dyDescent="0.2">
      <c r="A4" s="161" t="s">
        <v>44</v>
      </c>
      <c r="B4" s="162" t="s">
        <v>1304</v>
      </c>
      <c r="C4" s="163">
        <v>0</v>
      </c>
      <c r="D4" s="163">
        <v>0</v>
      </c>
      <c r="E4" s="163">
        <v>0</v>
      </c>
    </row>
    <row r="5" spans="1:5" x14ac:dyDescent="0.2">
      <c r="A5" s="161" t="s">
        <v>45</v>
      </c>
      <c r="B5" s="162" t="s">
        <v>450</v>
      </c>
      <c r="C5" s="163">
        <v>0</v>
      </c>
      <c r="D5" s="163">
        <v>0</v>
      </c>
      <c r="E5" s="163">
        <v>0</v>
      </c>
    </row>
    <row r="6" spans="1:5" x14ac:dyDescent="0.2">
      <c r="A6" s="161" t="s">
        <v>46</v>
      </c>
      <c r="B6" s="162" t="s">
        <v>451</v>
      </c>
      <c r="C6" s="163">
        <v>0</v>
      </c>
      <c r="D6" s="163">
        <v>0</v>
      </c>
      <c r="E6" s="163">
        <v>0</v>
      </c>
    </row>
    <row r="7" spans="1:5" x14ac:dyDescent="0.2">
      <c r="A7" s="161" t="s">
        <v>47</v>
      </c>
      <c r="B7" s="162" t="s">
        <v>452</v>
      </c>
      <c r="C7" s="163">
        <v>0</v>
      </c>
      <c r="D7" s="163">
        <v>0</v>
      </c>
      <c r="E7" s="163">
        <v>0</v>
      </c>
    </row>
    <row r="8" spans="1:5" x14ac:dyDescent="0.2">
      <c r="A8" s="161" t="s">
        <v>48</v>
      </c>
      <c r="B8" s="162" t="s">
        <v>1380</v>
      </c>
      <c r="C8" s="163">
        <v>0</v>
      </c>
      <c r="D8" s="163">
        <v>0</v>
      </c>
      <c r="E8" s="163">
        <v>0</v>
      </c>
    </row>
    <row r="9" spans="1:5" x14ac:dyDescent="0.2">
      <c r="A9" s="161" t="s">
        <v>49</v>
      </c>
      <c r="B9" s="162" t="s">
        <v>453</v>
      </c>
      <c r="C9" s="163">
        <v>0</v>
      </c>
      <c r="D9" s="163">
        <v>0</v>
      </c>
      <c r="E9" s="163">
        <v>0</v>
      </c>
    </row>
    <row r="10" spans="1:5" x14ac:dyDescent="0.2">
      <c r="A10" s="161" t="s">
        <v>50</v>
      </c>
      <c r="B10" s="162" t="s">
        <v>454</v>
      </c>
      <c r="C10" s="163">
        <v>0</v>
      </c>
      <c r="D10" s="163">
        <v>0</v>
      </c>
      <c r="E10" s="163">
        <v>0</v>
      </c>
    </row>
    <row r="11" spans="1:5" x14ac:dyDescent="0.2">
      <c r="A11" s="161" t="s">
        <v>51</v>
      </c>
      <c r="B11" s="162" t="s">
        <v>455</v>
      </c>
      <c r="C11" s="163">
        <v>0</v>
      </c>
      <c r="D11" s="163">
        <v>0</v>
      </c>
      <c r="E11" s="163">
        <v>0</v>
      </c>
    </row>
    <row r="12" spans="1:5" x14ac:dyDescent="0.2">
      <c r="A12" s="161" t="s">
        <v>52</v>
      </c>
      <c r="B12" s="162" t="s">
        <v>456</v>
      </c>
      <c r="C12" s="163">
        <v>0</v>
      </c>
      <c r="D12" s="163">
        <v>0</v>
      </c>
      <c r="E12" s="163">
        <v>0</v>
      </c>
    </row>
    <row r="13" spans="1:5" x14ac:dyDescent="0.2">
      <c r="A13" s="161" t="s">
        <v>53</v>
      </c>
      <c r="B13" s="162" t="s">
        <v>1381</v>
      </c>
      <c r="C13" s="163">
        <v>0</v>
      </c>
      <c r="D13" s="163">
        <v>0</v>
      </c>
      <c r="E13" s="163">
        <v>0</v>
      </c>
    </row>
    <row r="14" spans="1:5" x14ac:dyDescent="0.2">
      <c r="A14" s="161" t="s">
        <v>54</v>
      </c>
      <c r="B14" s="162" t="s">
        <v>457</v>
      </c>
      <c r="C14" s="163">
        <v>0</v>
      </c>
      <c r="D14" s="163">
        <v>1240652</v>
      </c>
      <c r="E14" s="163">
        <v>1240652</v>
      </c>
    </row>
    <row r="15" spans="1:5" x14ac:dyDescent="0.2">
      <c r="A15" s="161" t="s">
        <v>55</v>
      </c>
      <c r="B15" s="162" t="s">
        <v>458</v>
      </c>
      <c r="C15" s="163">
        <v>0</v>
      </c>
      <c r="D15" s="163">
        <v>0</v>
      </c>
      <c r="E15" s="163">
        <v>0</v>
      </c>
    </row>
    <row r="16" spans="1:5" x14ac:dyDescent="0.2">
      <c r="A16" s="161" t="s">
        <v>56</v>
      </c>
      <c r="B16" s="162" t="s">
        <v>1382</v>
      </c>
      <c r="C16" s="163">
        <v>0</v>
      </c>
      <c r="D16" s="163">
        <v>1240652</v>
      </c>
      <c r="E16" s="163">
        <v>1240652</v>
      </c>
    </row>
    <row r="17" spans="1:5" x14ac:dyDescent="0.2">
      <c r="A17" s="161" t="s">
        <v>57</v>
      </c>
      <c r="B17" s="162" t="s">
        <v>459</v>
      </c>
      <c r="C17" s="163">
        <v>0</v>
      </c>
      <c r="D17" s="163">
        <v>0</v>
      </c>
      <c r="E17" s="163">
        <v>0</v>
      </c>
    </row>
    <row r="18" spans="1:5" x14ac:dyDescent="0.2">
      <c r="A18" s="161" t="s">
        <v>58</v>
      </c>
      <c r="B18" s="162" t="s">
        <v>460</v>
      </c>
      <c r="C18" s="163">
        <v>0</v>
      </c>
      <c r="D18" s="163">
        <v>0</v>
      </c>
      <c r="E18" s="163">
        <v>0</v>
      </c>
    </row>
    <row r="19" spans="1:5" x14ac:dyDescent="0.2">
      <c r="A19" s="161" t="s">
        <v>59</v>
      </c>
      <c r="B19" s="162" t="s">
        <v>461</v>
      </c>
      <c r="C19" s="163">
        <v>240162000</v>
      </c>
      <c r="D19" s="163">
        <v>240662000</v>
      </c>
      <c r="E19" s="163">
        <v>215177667</v>
      </c>
    </row>
    <row r="20" spans="1:5" x14ac:dyDescent="0.2">
      <c r="A20" s="161" t="s">
        <v>60</v>
      </c>
      <c r="B20" s="162" t="s">
        <v>462</v>
      </c>
      <c r="C20" s="163">
        <v>0</v>
      </c>
      <c r="D20" s="163">
        <v>0</v>
      </c>
      <c r="E20" s="163">
        <v>0</v>
      </c>
    </row>
    <row r="21" spans="1:5" x14ac:dyDescent="0.2">
      <c r="A21" s="161" t="s">
        <v>61</v>
      </c>
      <c r="B21" s="162" t="s">
        <v>463</v>
      </c>
      <c r="C21" s="163">
        <v>0</v>
      </c>
      <c r="D21" s="163">
        <v>0</v>
      </c>
      <c r="E21" s="163">
        <v>0</v>
      </c>
    </row>
    <row r="22" spans="1:5" x14ac:dyDescent="0.2">
      <c r="A22" s="161" t="s">
        <v>62</v>
      </c>
      <c r="B22" s="162" t="s">
        <v>464</v>
      </c>
      <c r="C22" s="163">
        <v>0</v>
      </c>
      <c r="D22" s="163">
        <v>0</v>
      </c>
      <c r="E22" s="163">
        <v>0</v>
      </c>
    </row>
    <row r="23" spans="1:5" x14ac:dyDescent="0.2">
      <c r="A23" s="161" t="s">
        <v>63</v>
      </c>
      <c r="B23" s="162" t="s">
        <v>465</v>
      </c>
      <c r="C23" s="163">
        <v>0</v>
      </c>
      <c r="D23" s="163">
        <v>0</v>
      </c>
      <c r="E23" s="163">
        <v>0</v>
      </c>
    </row>
    <row r="24" spans="1:5" x14ac:dyDescent="0.2">
      <c r="A24" s="161" t="s">
        <v>64</v>
      </c>
      <c r="B24" s="162" t="s">
        <v>1383</v>
      </c>
      <c r="C24" s="163">
        <v>0</v>
      </c>
      <c r="D24" s="163">
        <v>0</v>
      </c>
      <c r="E24" s="163">
        <v>0</v>
      </c>
    </row>
    <row r="25" spans="1:5" x14ac:dyDescent="0.2">
      <c r="A25" s="161" t="s">
        <v>65</v>
      </c>
      <c r="B25" s="162" t="s">
        <v>1384</v>
      </c>
      <c r="C25" s="163">
        <v>240162000</v>
      </c>
      <c r="D25" s="163">
        <v>241902652</v>
      </c>
      <c r="E25" s="163">
        <v>216418319</v>
      </c>
    </row>
    <row r="26" spans="1:5" x14ac:dyDescent="0.2">
      <c r="A26" s="161" t="s">
        <v>66</v>
      </c>
      <c r="B26" s="162" t="s">
        <v>856</v>
      </c>
      <c r="C26" s="163">
        <v>0</v>
      </c>
      <c r="D26" s="163">
        <v>0</v>
      </c>
      <c r="E26" s="163">
        <v>0</v>
      </c>
    </row>
    <row r="27" spans="1:5" x14ac:dyDescent="0.2">
      <c r="A27" s="161" t="s">
        <v>67</v>
      </c>
      <c r="B27" s="162" t="s">
        <v>466</v>
      </c>
      <c r="C27" s="163">
        <v>0</v>
      </c>
      <c r="D27" s="163">
        <v>0</v>
      </c>
      <c r="E27" s="163">
        <v>0</v>
      </c>
    </row>
    <row r="28" spans="1:5" x14ac:dyDescent="0.2">
      <c r="A28" s="161" t="s">
        <v>68</v>
      </c>
      <c r="B28" s="162" t="s">
        <v>467</v>
      </c>
      <c r="C28" s="163">
        <v>0</v>
      </c>
      <c r="D28" s="163">
        <v>0</v>
      </c>
      <c r="E28" s="163">
        <v>0</v>
      </c>
    </row>
    <row r="29" spans="1:5" x14ac:dyDescent="0.2">
      <c r="A29" s="161" t="s">
        <v>69</v>
      </c>
      <c r="B29" s="162" t="s">
        <v>468</v>
      </c>
      <c r="C29" s="163">
        <v>0</v>
      </c>
      <c r="D29" s="163">
        <v>0</v>
      </c>
      <c r="E29" s="163">
        <v>0</v>
      </c>
    </row>
    <row r="30" spans="1:5" x14ac:dyDescent="0.2">
      <c r="A30" s="161" t="s">
        <v>70</v>
      </c>
      <c r="B30" s="162" t="s">
        <v>469</v>
      </c>
      <c r="C30" s="163">
        <v>0</v>
      </c>
      <c r="D30" s="163">
        <v>0</v>
      </c>
      <c r="E30" s="163">
        <v>0</v>
      </c>
    </row>
    <row r="31" spans="1:5" x14ac:dyDescent="0.2">
      <c r="A31" s="161" t="s">
        <v>71</v>
      </c>
      <c r="B31" s="162" t="s">
        <v>1385</v>
      </c>
      <c r="C31" s="163">
        <v>0</v>
      </c>
      <c r="D31" s="163">
        <v>0</v>
      </c>
      <c r="E31" s="163">
        <v>0</v>
      </c>
    </row>
    <row r="32" spans="1:5" x14ac:dyDescent="0.2">
      <c r="A32" s="161" t="s">
        <v>72</v>
      </c>
      <c r="B32" s="162" t="s">
        <v>470</v>
      </c>
      <c r="C32" s="163">
        <v>0</v>
      </c>
      <c r="D32" s="163">
        <v>0</v>
      </c>
      <c r="E32" s="163">
        <v>0</v>
      </c>
    </row>
    <row r="33" spans="1:5" x14ac:dyDescent="0.2">
      <c r="A33" s="161" t="s">
        <v>73</v>
      </c>
      <c r="B33" s="162" t="s">
        <v>471</v>
      </c>
      <c r="C33" s="163">
        <v>0</v>
      </c>
      <c r="D33" s="163">
        <v>0</v>
      </c>
      <c r="E33" s="163">
        <v>0</v>
      </c>
    </row>
    <row r="34" spans="1:5" x14ac:dyDescent="0.2">
      <c r="A34" s="139" t="s">
        <v>74</v>
      </c>
      <c r="B34" s="140" t="s">
        <v>1386</v>
      </c>
      <c r="C34" s="141">
        <v>240162000</v>
      </c>
      <c r="D34" s="141">
        <v>241902652</v>
      </c>
      <c r="E34" s="141">
        <v>216418319</v>
      </c>
    </row>
    <row r="35" spans="1:5" x14ac:dyDescent="0.2">
      <c r="A35" s="139"/>
      <c r="B35" s="140"/>
      <c r="C35" s="158"/>
      <c r="D35" s="158"/>
      <c r="E35" s="158"/>
    </row>
  </sheetData>
  <mergeCells count="1"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scale="89" orientation="landscape" verticalDpi="0" r:id="rId1"/>
  <headerFooter>
    <oddHeader>&amp;L2. sz. melléklet&amp;C&amp;"Arial,Félkövér"&amp;12A Polgármesteri Hivatal 2021. évi finanszírozási bevételei&amp;Radatok Ft-ban</oddHeader>
    <oddFooter>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8"/>
  <dimension ref="A1:AA272"/>
  <sheetViews>
    <sheetView topLeftCell="A199" zoomScaleNormal="100" workbookViewId="0">
      <selection activeCell="B17" sqref="B17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10"/>
  </cols>
  <sheetData>
    <row r="1" spans="1:27" s="67" customFormat="1" ht="21.75" customHeight="1" x14ac:dyDescent="0.2">
      <c r="A1" s="170" t="s">
        <v>691</v>
      </c>
      <c r="B1" s="171"/>
      <c r="C1" s="171"/>
      <c r="D1" s="171"/>
      <c r="E1" s="171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 ht="30" x14ac:dyDescent="0.2">
      <c r="A2" s="110"/>
      <c r="B2" s="110" t="s">
        <v>2</v>
      </c>
      <c r="C2" s="110" t="s">
        <v>372</v>
      </c>
      <c r="D2" s="110" t="s">
        <v>373</v>
      </c>
      <c r="E2" s="110" t="s">
        <v>42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s="13" customFormat="1" ht="12.75" customHeight="1" x14ac:dyDescent="0.2">
      <c r="A3" s="110"/>
      <c r="B3" s="110"/>
      <c r="C3" s="110"/>
      <c r="D3" s="110"/>
      <c r="E3" s="110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x14ac:dyDescent="0.2">
      <c r="A4" s="161" t="s">
        <v>44</v>
      </c>
      <c r="B4" s="162" t="s">
        <v>857</v>
      </c>
      <c r="C4" s="163">
        <v>133490000</v>
      </c>
      <c r="D4" s="163">
        <v>121069349</v>
      </c>
      <c r="E4" s="163">
        <v>109222037</v>
      </c>
    </row>
    <row r="5" spans="1:27" x14ac:dyDescent="0.2">
      <c r="A5" s="161" t="s">
        <v>45</v>
      </c>
      <c r="B5" s="162" t="s">
        <v>858</v>
      </c>
      <c r="C5" s="163">
        <v>12701000</v>
      </c>
      <c r="D5" s="163">
        <v>23921546</v>
      </c>
      <c r="E5" s="163">
        <v>23921546</v>
      </c>
    </row>
    <row r="6" spans="1:27" x14ac:dyDescent="0.2">
      <c r="A6" s="161" t="s">
        <v>46</v>
      </c>
      <c r="B6" s="162" t="s">
        <v>859</v>
      </c>
      <c r="C6" s="163">
        <v>10311000</v>
      </c>
      <c r="D6" s="163">
        <v>4543000</v>
      </c>
      <c r="E6" s="163">
        <v>4543000</v>
      </c>
    </row>
    <row r="7" spans="1:27" x14ac:dyDescent="0.2">
      <c r="A7" s="161" t="s">
        <v>47</v>
      </c>
      <c r="B7" s="162" t="s">
        <v>860</v>
      </c>
      <c r="C7" s="163">
        <v>2826000</v>
      </c>
      <c r="D7" s="163">
        <v>3911000</v>
      </c>
      <c r="E7" s="163">
        <v>3911000</v>
      </c>
    </row>
    <row r="8" spans="1:27" x14ac:dyDescent="0.2">
      <c r="A8" s="161" t="s">
        <v>48</v>
      </c>
      <c r="B8" s="162" t="s">
        <v>861</v>
      </c>
      <c r="C8" s="163">
        <v>0</v>
      </c>
      <c r="D8" s="163">
        <v>0</v>
      </c>
      <c r="E8" s="163">
        <v>0</v>
      </c>
    </row>
    <row r="9" spans="1:27" x14ac:dyDescent="0.2">
      <c r="A9" s="161" t="s">
        <v>49</v>
      </c>
      <c r="B9" s="162" t="s">
        <v>862</v>
      </c>
      <c r="C9" s="163">
        <v>3033000</v>
      </c>
      <c r="D9" s="163">
        <v>3033000</v>
      </c>
      <c r="E9" s="163">
        <v>0</v>
      </c>
    </row>
    <row r="10" spans="1:27" x14ac:dyDescent="0.2">
      <c r="A10" s="161" t="s">
        <v>50</v>
      </c>
      <c r="B10" s="162" t="s">
        <v>863</v>
      </c>
      <c r="C10" s="163">
        <v>7140000</v>
      </c>
      <c r="D10" s="163">
        <v>8735034</v>
      </c>
      <c r="E10" s="163">
        <v>8735034</v>
      </c>
    </row>
    <row r="11" spans="1:27" x14ac:dyDescent="0.2">
      <c r="A11" s="161" t="s">
        <v>51</v>
      </c>
      <c r="B11" s="162" t="s">
        <v>864</v>
      </c>
      <c r="C11" s="163">
        <v>0</v>
      </c>
      <c r="D11" s="163">
        <v>0</v>
      </c>
      <c r="E11" s="163">
        <v>0</v>
      </c>
    </row>
    <row r="12" spans="1:27" x14ac:dyDescent="0.2">
      <c r="A12" s="161" t="s">
        <v>52</v>
      </c>
      <c r="B12" s="162" t="s">
        <v>865</v>
      </c>
      <c r="C12" s="163">
        <v>1257000</v>
      </c>
      <c r="D12" s="163">
        <v>1377000</v>
      </c>
      <c r="E12" s="163">
        <v>1226824</v>
      </c>
    </row>
    <row r="13" spans="1:27" x14ac:dyDescent="0.2">
      <c r="A13" s="161" t="s">
        <v>53</v>
      </c>
      <c r="B13" s="162" t="s">
        <v>866</v>
      </c>
      <c r="C13" s="163">
        <v>436000</v>
      </c>
      <c r="D13" s="163">
        <v>436000</v>
      </c>
      <c r="E13" s="163">
        <v>298000</v>
      </c>
    </row>
    <row r="14" spans="1:27" x14ac:dyDescent="0.2">
      <c r="A14" s="161" t="s">
        <v>54</v>
      </c>
      <c r="B14" s="162" t="s">
        <v>867</v>
      </c>
      <c r="C14" s="163">
        <v>0</v>
      </c>
      <c r="D14" s="163">
        <v>0</v>
      </c>
      <c r="E14" s="163">
        <v>0</v>
      </c>
    </row>
    <row r="15" spans="1:27" x14ac:dyDescent="0.2">
      <c r="A15" s="161" t="s">
        <v>55</v>
      </c>
      <c r="B15" s="162" t="s">
        <v>868</v>
      </c>
      <c r="C15" s="163">
        <v>0</v>
      </c>
      <c r="D15" s="163">
        <v>550000</v>
      </c>
      <c r="E15" s="163">
        <v>550000</v>
      </c>
    </row>
    <row r="16" spans="1:27" x14ac:dyDescent="0.2">
      <c r="A16" s="161" t="s">
        <v>56</v>
      </c>
      <c r="B16" s="162" t="s">
        <v>869</v>
      </c>
      <c r="C16" s="163">
        <v>2737000</v>
      </c>
      <c r="D16" s="163">
        <v>5662071</v>
      </c>
      <c r="E16" s="163">
        <v>5631021</v>
      </c>
    </row>
    <row r="17" spans="1:5" x14ac:dyDescent="0.2">
      <c r="A17" s="161" t="s">
        <v>57</v>
      </c>
      <c r="B17" s="162" t="s">
        <v>870</v>
      </c>
      <c r="C17" s="163">
        <v>0</v>
      </c>
      <c r="D17" s="163">
        <v>0</v>
      </c>
      <c r="E17" s="163">
        <v>1704212</v>
      </c>
    </row>
    <row r="18" spans="1:5" x14ac:dyDescent="0.2">
      <c r="A18" s="161" t="s">
        <v>58</v>
      </c>
      <c r="B18" s="162" t="s">
        <v>871</v>
      </c>
      <c r="C18" s="163">
        <v>173931000</v>
      </c>
      <c r="D18" s="163">
        <v>173238000</v>
      </c>
      <c r="E18" s="163">
        <v>158038462</v>
      </c>
    </row>
    <row r="19" spans="1:5" x14ac:dyDescent="0.2">
      <c r="A19" s="161" t="s">
        <v>59</v>
      </c>
      <c r="B19" s="162" t="s">
        <v>872</v>
      </c>
      <c r="C19" s="163">
        <v>0</v>
      </c>
      <c r="D19" s="163">
        <v>0</v>
      </c>
      <c r="E19" s="163">
        <v>0</v>
      </c>
    </row>
    <row r="20" spans="1:5" ht="25.5" x14ac:dyDescent="0.2">
      <c r="A20" s="161" t="s">
        <v>60</v>
      </c>
      <c r="B20" s="162" t="s">
        <v>873</v>
      </c>
      <c r="C20" s="163">
        <v>625000</v>
      </c>
      <c r="D20" s="163">
        <v>1030000</v>
      </c>
      <c r="E20" s="163">
        <v>626700</v>
      </c>
    </row>
    <row r="21" spans="1:5" x14ac:dyDescent="0.2">
      <c r="A21" s="161" t="s">
        <v>61</v>
      </c>
      <c r="B21" s="162" t="s">
        <v>874</v>
      </c>
      <c r="C21" s="163">
        <v>700000</v>
      </c>
      <c r="D21" s="163">
        <v>1100000</v>
      </c>
      <c r="E21" s="163">
        <v>916007</v>
      </c>
    </row>
    <row r="22" spans="1:5" x14ac:dyDescent="0.2">
      <c r="A22" s="161" t="s">
        <v>62</v>
      </c>
      <c r="B22" s="162" t="s">
        <v>875</v>
      </c>
      <c r="C22" s="163">
        <v>1325000</v>
      </c>
      <c r="D22" s="163">
        <v>2130000</v>
      </c>
      <c r="E22" s="163">
        <v>1542707</v>
      </c>
    </row>
    <row r="23" spans="1:5" x14ac:dyDescent="0.2">
      <c r="A23" s="139" t="s">
        <v>63</v>
      </c>
      <c r="B23" s="140" t="s">
        <v>374</v>
      </c>
      <c r="C23" s="141">
        <v>175256000</v>
      </c>
      <c r="D23" s="141">
        <v>175368000</v>
      </c>
      <c r="E23" s="141">
        <v>159581169</v>
      </c>
    </row>
    <row r="24" spans="1:5" x14ac:dyDescent="0.2">
      <c r="A24" s="139" t="s">
        <v>64</v>
      </c>
      <c r="B24" s="140" t="s">
        <v>1092</v>
      </c>
      <c r="C24" s="141">
        <v>30084000</v>
      </c>
      <c r="D24" s="141">
        <v>30101355</v>
      </c>
      <c r="E24" s="141">
        <v>26493462</v>
      </c>
    </row>
    <row r="25" spans="1:5" x14ac:dyDescent="0.2">
      <c r="A25" s="161" t="s">
        <v>65</v>
      </c>
      <c r="B25" s="162" t="s">
        <v>876</v>
      </c>
      <c r="C25" s="163">
        <v>0</v>
      </c>
      <c r="D25" s="163">
        <v>0</v>
      </c>
      <c r="E25" s="163">
        <v>23500846</v>
      </c>
    </row>
    <row r="26" spans="1:5" x14ac:dyDescent="0.2">
      <c r="A26" s="161" t="s">
        <v>66</v>
      </c>
      <c r="B26" s="162" t="s">
        <v>877</v>
      </c>
      <c r="C26" s="163">
        <v>0</v>
      </c>
      <c r="D26" s="163">
        <v>0</v>
      </c>
      <c r="E26" s="163">
        <v>1379000</v>
      </c>
    </row>
    <row r="27" spans="1:5" x14ac:dyDescent="0.2">
      <c r="A27" s="161" t="s">
        <v>67</v>
      </c>
      <c r="B27" s="162" t="s">
        <v>878</v>
      </c>
      <c r="C27" s="163">
        <v>0</v>
      </c>
      <c r="D27" s="163">
        <v>0</v>
      </c>
      <c r="E27" s="163">
        <v>0</v>
      </c>
    </row>
    <row r="28" spans="1:5" x14ac:dyDescent="0.2">
      <c r="A28" s="161" t="s">
        <v>68</v>
      </c>
      <c r="B28" s="162" t="s">
        <v>879</v>
      </c>
      <c r="C28" s="163">
        <v>0</v>
      </c>
      <c r="D28" s="163">
        <v>0</v>
      </c>
      <c r="E28" s="163">
        <v>0</v>
      </c>
    </row>
    <row r="29" spans="1:5" ht="25.5" x14ac:dyDescent="0.2">
      <c r="A29" s="161" t="s">
        <v>69</v>
      </c>
      <c r="B29" s="162" t="s">
        <v>880</v>
      </c>
      <c r="C29" s="163">
        <v>0</v>
      </c>
      <c r="D29" s="163">
        <v>0</v>
      </c>
      <c r="E29" s="163">
        <v>0</v>
      </c>
    </row>
    <row r="30" spans="1:5" x14ac:dyDescent="0.2">
      <c r="A30" s="161" t="s">
        <v>70</v>
      </c>
      <c r="B30" s="162" t="s">
        <v>881</v>
      </c>
      <c r="C30" s="163">
        <v>0</v>
      </c>
      <c r="D30" s="163">
        <v>0</v>
      </c>
      <c r="E30" s="163">
        <v>1613616</v>
      </c>
    </row>
    <row r="31" spans="1:5" x14ac:dyDescent="0.2">
      <c r="A31" s="161" t="s">
        <v>71</v>
      </c>
      <c r="B31" s="162" t="s">
        <v>882</v>
      </c>
      <c r="C31" s="163">
        <v>612000</v>
      </c>
      <c r="D31" s="163">
        <v>807000</v>
      </c>
      <c r="E31" s="163">
        <v>770707</v>
      </c>
    </row>
    <row r="32" spans="1:5" x14ac:dyDescent="0.2">
      <c r="A32" s="161" t="s">
        <v>72</v>
      </c>
      <c r="B32" s="162" t="s">
        <v>883</v>
      </c>
      <c r="C32" s="163">
        <v>2030000</v>
      </c>
      <c r="D32" s="163">
        <v>2555000</v>
      </c>
      <c r="E32" s="163">
        <v>2549435</v>
      </c>
    </row>
    <row r="33" spans="1:5" x14ac:dyDescent="0.2">
      <c r="A33" s="161" t="s">
        <v>73</v>
      </c>
      <c r="B33" s="162" t="s">
        <v>884</v>
      </c>
      <c r="C33" s="163">
        <v>0</v>
      </c>
      <c r="D33" s="163">
        <v>0</v>
      </c>
      <c r="E33" s="163">
        <v>0</v>
      </c>
    </row>
    <row r="34" spans="1:5" x14ac:dyDescent="0.2">
      <c r="A34" s="161" t="s">
        <v>74</v>
      </c>
      <c r="B34" s="162" t="s">
        <v>1093</v>
      </c>
      <c r="C34" s="163">
        <v>2642000</v>
      </c>
      <c r="D34" s="163">
        <v>3362000</v>
      </c>
      <c r="E34" s="163">
        <v>3320142</v>
      </c>
    </row>
    <row r="35" spans="1:5" x14ac:dyDescent="0.2">
      <c r="A35" s="161" t="s">
        <v>75</v>
      </c>
      <c r="B35" s="162" t="s">
        <v>885</v>
      </c>
      <c r="C35" s="163">
        <v>2600000</v>
      </c>
      <c r="D35" s="163">
        <v>2600000</v>
      </c>
      <c r="E35" s="163">
        <v>2215350</v>
      </c>
    </row>
    <row r="36" spans="1:5" x14ac:dyDescent="0.2">
      <c r="A36" s="161" t="s">
        <v>76</v>
      </c>
      <c r="B36" s="162" t="s">
        <v>886</v>
      </c>
      <c r="C36" s="163">
        <v>1232000</v>
      </c>
      <c r="D36" s="163">
        <v>1232000</v>
      </c>
      <c r="E36" s="163">
        <v>1123536</v>
      </c>
    </row>
    <row r="37" spans="1:5" x14ac:dyDescent="0.2">
      <c r="A37" s="161" t="s">
        <v>77</v>
      </c>
      <c r="B37" s="162" t="s">
        <v>1094</v>
      </c>
      <c r="C37" s="163">
        <v>3832000</v>
      </c>
      <c r="D37" s="163">
        <v>3832000</v>
      </c>
      <c r="E37" s="163">
        <v>3338886</v>
      </c>
    </row>
    <row r="38" spans="1:5" ht="18" customHeight="1" x14ac:dyDescent="0.2">
      <c r="A38" s="161" t="s">
        <v>78</v>
      </c>
      <c r="B38" s="162" t="s">
        <v>887</v>
      </c>
      <c r="C38" s="163">
        <v>2745000</v>
      </c>
      <c r="D38" s="163">
        <v>2745000</v>
      </c>
      <c r="E38" s="163">
        <v>2497960</v>
      </c>
    </row>
    <row r="39" spans="1:5" ht="18.75" customHeight="1" x14ac:dyDescent="0.2">
      <c r="A39" s="161" t="s">
        <v>79</v>
      </c>
      <c r="B39" s="162" t="s">
        <v>888</v>
      </c>
      <c r="C39" s="163">
        <v>0</v>
      </c>
      <c r="D39" s="163">
        <v>0</v>
      </c>
      <c r="E39" s="163">
        <v>0</v>
      </c>
    </row>
    <row r="40" spans="1:5" x14ac:dyDescent="0.2">
      <c r="A40" s="161" t="s">
        <v>80</v>
      </c>
      <c r="B40" s="162" t="s">
        <v>1095</v>
      </c>
      <c r="C40" s="163">
        <v>2554000</v>
      </c>
      <c r="D40" s="163">
        <v>2995000</v>
      </c>
      <c r="E40" s="163">
        <v>2795474</v>
      </c>
    </row>
    <row r="41" spans="1:5" ht="25.5" x14ac:dyDescent="0.2">
      <c r="A41" s="161" t="s">
        <v>81</v>
      </c>
      <c r="B41" s="162" t="s">
        <v>889</v>
      </c>
      <c r="C41" s="163">
        <v>0</v>
      </c>
      <c r="D41" s="163">
        <v>0</v>
      </c>
      <c r="E41" s="163">
        <v>0</v>
      </c>
    </row>
    <row r="42" spans="1:5" x14ac:dyDescent="0.2">
      <c r="A42" s="161" t="s">
        <v>82</v>
      </c>
      <c r="B42" s="162" t="s">
        <v>890</v>
      </c>
      <c r="C42" s="163">
        <v>445000</v>
      </c>
      <c r="D42" s="163">
        <v>1486000</v>
      </c>
      <c r="E42" s="163">
        <v>1337139</v>
      </c>
    </row>
    <row r="43" spans="1:5" x14ac:dyDescent="0.2">
      <c r="A43" s="161" t="s">
        <v>83</v>
      </c>
      <c r="B43" s="162" t="s">
        <v>1096</v>
      </c>
      <c r="C43" s="163">
        <v>2316000</v>
      </c>
      <c r="D43" s="163">
        <v>2316000</v>
      </c>
      <c r="E43" s="163">
        <v>2303657</v>
      </c>
    </row>
    <row r="44" spans="1:5" x14ac:dyDescent="0.2">
      <c r="A44" s="161" t="s">
        <v>84</v>
      </c>
      <c r="B44" s="162" t="s">
        <v>891</v>
      </c>
      <c r="C44" s="163">
        <v>0</v>
      </c>
      <c r="D44" s="163">
        <v>0</v>
      </c>
      <c r="E44" s="163">
        <v>1601981</v>
      </c>
    </row>
    <row r="45" spans="1:5" x14ac:dyDescent="0.2">
      <c r="A45" s="161" t="s">
        <v>85</v>
      </c>
      <c r="B45" s="162" t="s">
        <v>892</v>
      </c>
      <c r="C45" s="163">
        <v>7075000</v>
      </c>
      <c r="D45" s="163">
        <v>7580000</v>
      </c>
      <c r="E45" s="163">
        <v>6874668</v>
      </c>
    </row>
    <row r="46" spans="1:5" x14ac:dyDescent="0.2">
      <c r="A46" s="161" t="s">
        <v>86</v>
      </c>
      <c r="B46" s="162" t="s">
        <v>1097</v>
      </c>
      <c r="C46" s="163">
        <v>7973000</v>
      </c>
      <c r="D46" s="163">
        <v>7189687</v>
      </c>
      <c r="E46" s="163">
        <v>6777562</v>
      </c>
    </row>
    <row r="47" spans="1:5" x14ac:dyDescent="0.2">
      <c r="A47" s="161" t="s">
        <v>87</v>
      </c>
      <c r="B47" s="162" t="s">
        <v>893</v>
      </c>
      <c r="C47" s="163">
        <v>0</v>
      </c>
      <c r="D47" s="163">
        <v>0</v>
      </c>
      <c r="E47" s="163">
        <v>206047</v>
      </c>
    </row>
    <row r="48" spans="1:5" x14ac:dyDescent="0.2">
      <c r="A48" s="161" t="s">
        <v>88</v>
      </c>
      <c r="B48" s="162" t="s">
        <v>1098</v>
      </c>
      <c r="C48" s="163">
        <v>23108000</v>
      </c>
      <c r="D48" s="163">
        <v>24311687</v>
      </c>
      <c r="E48" s="163">
        <v>22586460</v>
      </c>
    </row>
    <row r="49" spans="1:5" x14ac:dyDescent="0.2">
      <c r="A49" s="161" t="s">
        <v>89</v>
      </c>
      <c r="B49" s="162" t="s">
        <v>894</v>
      </c>
      <c r="C49" s="163">
        <v>0</v>
      </c>
      <c r="D49" s="163">
        <v>0</v>
      </c>
      <c r="E49" s="163">
        <v>0</v>
      </c>
    </row>
    <row r="50" spans="1:5" x14ac:dyDescent="0.2">
      <c r="A50" s="161" t="s">
        <v>90</v>
      </c>
      <c r="B50" s="162" t="s">
        <v>895</v>
      </c>
      <c r="C50" s="163">
        <v>0</v>
      </c>
      <c r="D50" s="163">
        <v>10000</v>
      </c>
      <c r="E50" s="163">
        <v>7619</v>
      </c>
    </row>
    <row r="51" spans="1:5" x14ac:dyDescent="0.2">
      <c r="A51" s="161" t="s">
        <v>91</v>
      </c>
      <c r="B51" s="162" t="s">
        <v>1099</v>
      </c>
      <c r="C51" s="163">
        <v>0</v>
      </c>
      <c r="D51" s="163">
        <v>10000</v>
      </c>
      <c r="E51" s="163">
        <v>7619</v>
      </c>
    </row>
    <row r="52" spans="1:5" x14ac:dyDescent="0.2">
      <c r="A52" s="161" t="s">
        <v>92</v>
      </c>
      <c r="B52" s="162" t="s">
        <v>896</v>
      </c>
      <c r="C52" s="163">
        <v>7424000</v>
      </c>
      <c r="D52" s="163">
        <v>6483000</v>
      </c>
      <c r="E52" s="163">
        <v>4494462</v>
      </c>
    </row>
    <row r="53" spans="1:5" x14ac:dyDescent="0.2">
      <c r="A53" s="161" t="s">
        <v>93</v>
      </c>
      <c r="B53" s="162" t="s">
        <v>897</v>
      </c>
      <c r="C53" s="163">
        <v>1080000</v>
      </c>
      <c r="D53" s="163">
        <v>469000</v>
      </c>
      <c r="E53" s="163">
        <v>469000</v>
      </c>
    </row>
    <row r="54" spans="1:5" x14ac:dyDescent="0.2">
      <c r="A54" s="161" t="s">
        <v>94</v>
      </c>
      <c r="B54" s="162" t="s">
        <v>1100</v>
      </c>
      <c r="C54" s="163">
        <v>0</v>
      </c>
      <c r="D54" s="163">
        <v>0</v>
      </c>
      <c r="E54" s="163">
        <v>0</v>
      </c>
    </row>
    <row r="55" spans="1:5" x14ac:dyDescent="0.2">
      <c r="A55" s="161" t="s">
        <v>95</v>
      </c>
      <c r="B55" s="162" t="s">
        <v>898</v>
      </c>
      <c r="C55" s="163">
        <v>0</v>
      </c>
      <c r="D55" s="163">
        <v>0</v>
      </c>
      <c r="E55" s="163">
        <v>0</v>
      </c>
    </row>
    <row r="56" spans="1:5" x14ac:dyDescent="0.2">
      <c r="A56" s="161" t="s">
        <v>96</v>
      </c>
      <c r="B56" s="162" t="s">
        <v>1387</v>
      </c>
      <c r="C56" s="163">
        <v>0</v>
      </c>
      <c r="D56" s="163">
        <v>0</v>
      </c>
      <c r="E56" s="163">
        <v>0</v>
      </c>
    </row>
    <row r="57" spans="1:5" x14ac:dyDescent="0.2">
      <c r="A57" s="161" t="s">
        <v>97</v>
      </c>
      <c r="B57" s="162" t="s">
        <v>1101</v>
      </c>
      <c r="C57" s="163">
        <v>0</v>
      </c>
      <c r="D57" s="163">
        <v>0</v>
      </c>
      <c r="E57" s="163">
        <v>0</v>
      </c>
    </row>
    <row r="58" spans="1:5" x14ac:dyDescent="0.2">
      <c r="A58" s="161" t="s">
        <v>98</v>
      </c>
      <c r="B58" s="162" t="s">
        <v>899</v>
      </c>
      <c r="C58" s="163">
        <v>0</v>
      </c>
      <c r="D58" s="163">
        <v>0</v>
      </c>
      <c r="E58" s="163">
        <v>0</v>
      </c>
    </row>
    <row r="59" spans="1:5" x14ac:dyDescent="0.2">
      <c r="A59" s="161" t="s">
        <v>99</v>
      </c>
      <c r="B59" s="162" t="s">
        <v>900</v>
      </c>
      <c r="C59" s="163">
        <v>0</v>
      </c>
      <c r="D59" s="163">
        <v>0</v>
      </c>
      <c r="E59" s="163">
        <v>0</v>
      </c>
    </row>
    <row r="60" spans="1:5" x14ac:dyDescent="0.2">
      <c r="A60" s="161" t="s">
        <v>100</v>
      </c>
      <c r="B60" s="162" t="s">
        <v>901</v>
      </c>
      <c r="C60" s="163">
        <v>0</v>
      </c>
      <c r="D60" s="163">
        <v>0</v>
      </c>
      <c r="E60" s="163">
        <v>0</v>
      </c>
    </row>
    <row r="61" spans="1:5" x14ac:dyDescent="0.2">
      <c r="A61" s="161" t="s">
        <v>101</v>
      </c>
      <c r="B61" s="162" t="s">
        <v>902</v>
      </c>
      <c r="C61" s="163">
        <v>0</v>
      </c>
      <c r="D61" s="163">
        <v>118313</v>
      </c>
      <c r="E61" s="163">
        <v>118313</v>
      </c>
    </row>
    <row r="62" spans="1:5" x14ac:dyDescent="0.2">
      <c r="A62" s="161" t="s">
        <v>102</v>
      </c>
      <c r="B62" s="162" t="s">
        <v>1102</v>
      </c>
      <c r="C62" s="163">
        <v>8504000</v>
      </c>
      <c r="D62" s="163">
        <v>7070313</v>
      </c>
      <c r="E62" s="163">
        <v>5081775</v>
      </c>
    </row>
    <row r="63" spans="1:5" x14ac:dyDescent="0.2">
      <c r="A63" s="139" t="s">
        <v>103</v>
      </c>
      <c r="B63" s="140" t="s">
        <v>1103</v>
      </c>
      <c r="C63" s="141">
        <v>38086000</v>
      </c>
      <c r="D63" s="141">
        <v>38586000</v>
      </c>
      <c r="E63" s="141">
        <v>34334882</v>
      </c>
    </row>
    <row r="64" spans="1:5" x14ac:dyDescent="0.2">
      <c r="A64" s="161" t="s">
        <v>104</v>
      </c>
      <c r="B64" s="162" t="s">
        <v>903</v>
      </c>
      <c r="C64" s="163">
        <v>0</v>
      </c>
      <c r="D64" s="163">
        <v>0</v>
      </c>
      <c r="E64" s="163">
        <v>0</v>
      </c>
    </row>
    <row r="65" spans="1:5" x14ac:dyDescent="0.2">
      <c r="A65" s="161" t="s">
        <v>105</v>
      </c>
      <c r="B65" s="162" t="s">
        <v>1104</v>
      </c>
      <c r="C65" s="163">
        <v>0</v>
      </c>
      <c r="D65" s="163">
        <v>0</v>
      </c>
      <c r="E65" s="163">
        <v>0</v>
      </c>
    </row>
    <row r="66" spans="1:5" x14ac:dyDescent="0.2">
      <c r="A66" s="161" t="s">
        <v>106</v>
      </c>
      <c r="B66" s="162" t="s">
        <v>904</v>
      </c>
      <c r="C66" s="163">
        <v>0</v>
      </c>
      <c r="D66" s="163">
        <v>0</v>
      </c>
      <c r="E66" s="163">
        <v>0</v>
      </c>
    </row>
    <row r="67" spans="1:5" x14ac:dyDescent="0.2">
      <c r="A67" s="161" t="s">
        <v>107</v>
      </c>
      <c r="B67" s="162" t="s">
        <v>905</v>
      </c>
      <c r="C67" s="163">
        <v>0</v>
      </c>
      <c r="D67" s="163">
        <v>0</v>
      </c>
      <c r="E67" s="163">
        <v>0</v>
      </c>
    </row>
    <row r="68" spans="1:5" x14ac:dyDescent="0.2">
      <c r="A68" s="161" t="s">
        <v>108</v>
      </c>
      <c r="B68" s="162" t="s">
        <v>906</v>
      </c>
      <c r="C68" s="163">
        <v>0</v>
      </c>
      <c r="D68" s="163">
        <v>0</v>
      </c>
      <c r="E68" s="163">
        <v>0</v>
      </c>
    </row>
    <row r="69" spans="1:5" x14ac:dyDescent="0.2">
      <c r="A69" s="161" t="s">
        <v>109</v>
      </c>
      <c r="B69" s="162" t="s">
        <v>907</v>
      </c>
      <c r="C69" s="163">
        <v>0</v>
      </c>
      <c r="D69" s="163">
        <v>0</v>
      </c>
      <c r="E69" s="163">
        <v>0</v>
      </c>
    </row>
    <row r="70" spans="1:5" x14ac:dyDescent="0.2">
      <c r="A70" s="161" t="s">
        <v>110</v>
      </c>
      <c r="B70" s="162" t="s">
        <v>908</v>
      </c>
      <c r="C70" s="163">
        <v>0</v>
      </c>
      <c r="D70" s="163">
        <v>0</v>
      </c>
      <c r="E70" s="163">
        <v>0</v>
      </c>
    </row>
    <row r="71" spans="1:5" x14ac:dyDescent="0.2">
      <c r="A71" s="161" t="s">
        <v>111</v>
      </c>
      <c r="B71" s="162" t="s">
        <v>909</v>
      </c>
      <c r="C71" s="163">
        <v>0</v>
      </c>
      <c r="D71" s="163">
        <v>0</v>
      </c>
      <c r="E71" s="163">
        <v>0</v>
      </c>
    </row>
    <row r="72" spans="1:5" x14ac:dyDescent="0.2">
      <c r="A72" s="161" t="s">
        <v>112</v>
      </c>
      <c r="B72" s="162" t="s">
        <v>910</v>
      </c>
      <c r="C72" s="163">
        <v>0</v>
      </c>
      <c r="D72" s="163">
        <v>0</v>
      </c>
      <c r="E72" s="163">
        <v>0</v>
      </c>
    </row>
    <row r="73" spans="1:5" x14ac:dyDescent="0.2">
      <c r="A73" s="161" t="s">
        <v>113</v>
      </c>
      <c r="B73" s="162" t="s">
        <v>911</v>
      </c>
      <c r="C73" s="163">
        <v>0</v>
      </c>
      <c r="D73" s="163">
        <v>0</v>
      </c>
      <c r="E73" s="163">
        <v>0</v>
      </c>
    </row>
    <row r="74" spans="1:5" x14ac:dyDescent="0.2">
      <c r="A74" s="161" t="s">
        <v>114</v>
      </c>
      <c r="B74" s="162" t="s">
        <v>1105</v>
      </c>
      <c r="C74" s="163">
        <v>0</v>
      </c>
      <c r="D74" s="163">
        <v>0</v>
      </c>
      <c r="E74" s="163">
        <v>0</v>
      </c>
    </row>
    <row r="75" spans="1:5" x14ac:dyDescent="0.2">
      <c r="A75" s="161" t="s">
        <v>115</v>
      </c>
      <c r="B75" s="162" t="s">
        <v>1106</v>
      </c>
      <c r="C75" s="163">
        <v>0</v>
      </c>
      <c r="D75" s="163">
        <v>0</v>
      </c>
      <c r="E75" s="163">
        <v>0</v>
      </c>
    </row>
    <row r="76" spans="1:5" x14ac:dyDescent="0.2">
      <c r="A76" s="161" t="s">
        <v>116</v>
      </c>
      <c r="B76" s="162" t="s">
        <v>912</v>
      </c>
      <c r="C76" s="163">
        <v>0</v>
      </c>
      <c r="D76" s="163">
        <v>0</v>
      </c>
      <c r="E76" s="163">
        <v>0</v>
      </c>
    </row>
    <row r="77" spans="1:5" x14ac:dyDescent="0.2">
      <c r="A77" s="161" t="s">
        <v>117</v>
      </c>
      <c r="B77" s="162" t="s">
        <v>1305</v>
      </c>
      <c r="C77" s="163">
        <v>0</v>
      </c>
      <c r="D77" s="163">
        <v>0</v>
      </c>
      <c r="E77" s="163">
        <v>0</v>
      </c>
    </row>
    <row r="78" spans="1:5" x14ac:dyDescent="0.2">
      <c r="A78" s="161" t="s">
        <v>118</v>
      </c>
      <c r="B78" s="162" t="s">
        <v>913</v>
      </c>
      <c r="C78" s="163">
        <v>0</v>
      </c>
      <c r="D78" s="163">
        <v>0</v>
      </c>
      <c r="E78" s="163">
        <v>0</v>
      </c>
    </row>
    <row r="79" spans="1:5" x14ac:dyDescent="0.2">
      <c r="A79" s="161" t="s">
        <v>119</v>
      </c>
      <c r="B79" s="162" t="s">
        <v>914</v>
      </c>
      <c r="C79" s="163">
        <v>0</v>
      </c>
      <c r="D79" s="163">
        <v>0</v>
      </c>
      <c r="E79" s="163">
        <v>0</v>
      </c>
    </row>
    <row r="80" spans="1:5" x14ac:dyDescent="0.2">
      <c r="A80" s="161" t="s">
        <v>120</v>
      </c>
      <c r="B80" s="162" t="s">
        <v>1107</v>
      </c>
      <c r="C80" s="163">
        <v>0</v>
      </c>
      <c r="D80" s="163">
        <v>0</v>
      </c>
      <c r="E80" s="163">
        <v>0</v>
      </c>
    </row>
    <row r="81" spans="1:5" x14ac:dyDescent="0.2">
      <c r="A81" s="161" t="s">
        <v>121</v>
      </c>
      <c r="B81" s="162" t="s">
        <v>915</v>
      </c>
      <c r="C81" s="163">
        <v>0</v>
      </c>
      <c r="D81" s="163">
        <v>0</v>
      </c>
      <c r="E81" s="163">
        <v>0</v>
      </c>
    </row>
    <row r="82" spans="1:5" ht="25.5" x14ac:dyDescent="0.2">
      <c r="A82" s="161" t="s">
        <v>122</v>
      </c>
      <c r="B82" s="162" t="s">
        <v>916</v>
      </c>
      <c r="C82" s="163">
        <v>0</v>
      </c>
      <c r="D82" s="163">
        <v>0</v>
      </c>
      <c r="E82" s="163">
        <v>0</v>
      </c>
    </row>
    <row r="83" spans="1:5" x14ac:dyDescent="0.2">
      <c r="A83" s="161" t="s">
        <v>123</v>
      </c>
      <c r="B83" s="162" t="s">
        <v>917</v>
      </c>
      <c r="C83" s="163">
        <v>0</v>
      </c>
      <c r="D83" s="163">
        <v>0</v>
      </c>
      <c r="E83" s="163">
        <v>0</v>
      </c>
    </row>
    <row r="84" spans="1:5" x14ac:dyDescent="0.2">
      <c r="A84" s="161" t="s">
        <v>124</v>
      </c>
      <c r="B84" s="162" t="s">
        <v>918</v>
      </c>
      <c r="C84" s="163">
        <v>0</v>
      </c>
      <c r="D84" s="163">
        <v>0</v>
      </c>
      <c r="E84" s="163">
        <v>0</v>
      </c>
    </row>
    <row r="85" spans="1:5" x14ac:dyDescent="0.2">
      <c r="A85" s="161" t="s">
        <v>125</v>
      </c>
      <c r="B85" s="162" t="s">
        <v>1289</v>
      </c>
      <c r="C85" s="163">
        <v>0</v>
      </c>
      <c r="D85" s="163">
        <v>0</v>
      </c>
      <c r="E85" s="163">
        <v>0</v>
      </c>
    </row>
    <row r="86" spans="1:5" ht="25.5" x14ac:dyDescent="0.2">
      <c r="A86" s="161" t="s">
        <v>126</v>
      </c>
      <c r="B86" s="162" t="s">
        <v>1290</v>
      </c>
      <c r="C86" s="163">
        <v>0</v>
      </c>
      <c r="D86" s="163">
        <v>0</v>
      </c>
      <c r="E86" s="163">
        <v>0</v>
      </c>
    </row>
    <row r="87" spans="1:5" x14ac:dyDescent="0.2">
      <c r="A87" s="161" t="s">
        <v>127</v>
      </c>
      <c r="B87" s="162" t="s">
        <v>1306</v>
      </c>
      <c r="C87" s="163">
        <v>0</v>
      </c>
      <c r="D87" s="163">
        <v>0</v>
      </c>
      <c r="E87" s="163">
        <v>0</v>
      </c>
    </row>
    <row r="88" spans="1:5" x14ac:dyDescent="0.2">
      <c r="A88" s="161" t="s">
        <v>128</v>
      </c>
      <c r="B88" s="162" t="s">
        <v>1307</v>
      </c>
      <c r="C88" s="163">
        <v>0</v>
      </c>
      <c r="D88" s="163">
        <v>0</v>
      </c>
      <c r="E88" s="163">
        <v>0</v>
      </c>
    </row>
    <row r="89" spans="1:5" ht="38.25" x14ac:dyDescent="0.2">
      <c r="A89" s="161" t="s">
        <v>129</v>
      </c>
      <c r="B89" s="162" t="s">
        <v>919</v>
      </c>
      <c r="C89" s="163">
        <v>0</v>
      </c>
      <c r="D89" s="163">
        <v>0</v>
      </c>
      <c r="E89" s="163">
        <v>0</v>
      </c>
    </row>
    <row r="90" spans="1:5" x14ac:dyDescent="0.2">
      <c r="A90" s="161" t="s">
        <v>130</v>
      </c>
      <c r="B90" s="162" t="s">
        <v>920</v>
      </c>
      <c r="C90" s="163">
        <v>0</v>
      </c>
      <c r="D90" s="163">
        <v>0</v>
      </c>
      <c r="E90" s="163">
        <v>0</v>
      </c>
    </row>
    <row r="91" spans="1:5" x14ac:dyDescent="0.2">
      <c r="A91" s="161" t="s">
        <v>131</v>
      </c>
      <c r="B91" s="162" t="s">
        <v>921</v>
      </c>
      <c r="C91" s="163">
        <v>0</v>
      </c>
      <c r="D91" s="163">
        <v>0</v>
      </c>
      <c r="E91" s="163">
        <v>0</v>
      </c>
    </row>
    <row r="92" spans="1:5" x14ac:dyDescent="0.2">
      <c r="A92" s="161" t="s">
        <v>132</v>
      </c>
      <c r="B92" s="162" t="s">
        <v>922</v>
      </c>
      <c r="C92" s="163">
        <v>0</v>
      </c>
      <c r="D92" s="163">
        <v>0</v>
      </c>
      <c r="E92" s="163">
        <v>0</v>
      </c>
    </row>
    <row r="93" spans="1:5" x14ac:dyDescent="0.2">
      <c r="A93" s="161" t="s">
        <v>133</v>
      </c>
      <c r="B93" s="162" t="s">
        <v>923</v>
      </c>
      <c r="C93" s="163">
        <v>0</v>
      </c>
      <c r="D93" s="163">
        <v>0</v>
      </c>
      <c r="E93" s="163">
        <v>0</v>
      </c>
    </row>
    <row r="94" spans="1:5" x14ac:dyDescent="0.2">
      <c r="A94" s="161" t="s">
        <v>134</v>
      </c>
      <c r="B94" s="162" t="s">
        <v>924</v>
      </c>
      <c r="C94" s="163">
        <v>0</v>
      </c>
      <c r="D94" s="163">
        <v>0</v>
      </c>
      <c r="E94" s="163">
        <v>0</v>
      </c>
    </row>
    <row r="95" spans="1:5" x14ac:dyDescent="0.2">
      <c r="A95" s="161" t="s">
        <v>135</v>
      </c>
      <c r="B95" s="162" t="s">
        <v>925</v>
      </c>
      <c r="C95" s="163">
        <v>0</v>
      </c>
      <c r="D95" s="163">
        <v>0</v>
      </c>
      <c r="E95" s="163">
        <v>0</v>
      </c>
    </row>
    <row r="96" spans="1:5" x14ac:dyDescent="0.2">
      <c r="A96" s="161" t="s">
        <v>136</v>
      </c>
      <c r="B96" s="162" t="s">
        <v>926</v>
      </c>
      <c r="C96" s="163">
        <v>0</v>
      </c>
      <c r="D96" s="163">
        <v>0</v>
      </c>
      <c r="E96" s="163">
        <v>0</v>
      </c>
    </row>
    <row r="97" spans="1:5" x14ac:dyDescent="0.2">
      <c r="A97" s="161" t="s">
        <v>137</v>
      </c>
      <c r="B97" s="162" t="s">
        <v>1308</v>
      </c>
      <c r="C97" s="163">
        <v>0</v>
      </c>
      <c r="D97" s="163">
        <v>0</v>
      </c>
      <c r="E97" s="163">
        <v>0</v>
      </c>
    </row>
    <row r="98" spans="1:5" x14ac:dyDescent="0.2">
      <c r="A98" s="161" t="s">
        <v>138</v>
      </c>
      <c r="B98" s="162" t="s">
        <v>927</v>
      </c>
      <c r="C98" s="163">
        <v>0</v>
      </c>
      <c r="D98" s="163">
        <v>0</v>
      </c>
      <c r="E98" s="163">
        <v>0</v>
      </c>
    </row>
    <row r="99" spans="1:5" x14ac:dyDescent="0.2">
      <c r="A99" s="161" t="s">
        <v>139</v>
      </c>
      <c r="B99" s="162" t="s">
        <v>928</v>
      </c>
      <c r="C99" s="163">
        <v>0</v>
      </c>
      <c r="D99" s="163">
        <v>0</v>
      </c>
      <c r="E99" s="163">
        <v>0</v>
      </c>
    </row>
    <row r="100" spans="1:5" x14ac:dyDescent="0.2">
      <c r="A100" s="161" t="s">
        <v>140</v>
      </c>
      <c r="B100" s="162" t="s">
        <v>1309</v>
      </c>
      <c r="C100" s="163">
        <v>0</v>
      </c>
      <c r="D100" s="163">
        <v>0</v>
      </c>
      <c r="E100" s="163">
        <v>0</v>
      </c>
    </row>
    <row r="101" spans="1:5" x14ac:dyDescent="0.2">
      <c r="A101" s="161" t="s">
        <v>141</v>
      </c>
      <c r="B101" s="162" t="s">
        <v>929</v>
      </c>
      <c r="C101" s="163">
        <v>0</v>
      </c>
      <c r="D101" s="163">
        <v>0</v>
      </c>
      <c r="E101" s="163">
        <v>0</v>
      </c>
    </row>
    <row r="102" spans="1:5" x14ac:dyDescent="0.2">
      <c r="A102" s="161" t="s">
        <v>142</v>
      </c>
      <c r="B102" s="162" t="s">
        <v>930</v>
      </c>
      <c r="C102" s="163">
        <v>0</v>
      </c>
      <c r="D102" s="163">
        <v>0</v>
      </c>
      <c r="E102" s="163">
        <v>0</v>
      </c>
    </row>
    <row r="103" spans="1:5" x14ac:dyDescent="0.2">
      <c r="A103" s="161" t="s">
        <v>143</v>
      </c>
      <c r="B103" s="162" t="s">
        <v>1310</v>
      </c>
      <c r="C103" s="163">
        <v>0</v>
      </c>
      <c r="D103" s="163">
        <v>0</v>
      </c>
      <c r="E103" s="163">
        <v>0</v>
      </c>
    </row>
    <row r="104" spans="1:5" x14ac:dyDescent="0.2">
      <c r="A104" s="161" t="s">
        <v>144</v>
      </c>
      <c r="B104" s="162" t="s">
        <v>931</v>
      </c>
      <c r="C104" s="163">
        <v>0</v>
      </c>
      <c r="D104" s="163">
        <v>0</v>
      </c>
      <c r="E104" s="163">
        <v>0</v>
      </c>
    </row>
    <row r="105" spans="1:5" x14ac:dyDescent="0.2">
      <c r="A105" s="161" t="s">
        <v>145</v>
      </c>
      <c r="B105" s="162" t="s">
        <v>932</v>
      </c>
      <c r="C105" s="163">
        <v>0</v>
      </c>
      <c r="D105" s="163">
        <v>0</v>
      </c>
      <c r="E105" s="163">
        <v>0</v>
      </c>
    </row>
    <row r="106" spans="1:5" x14ac:dyDescent="0.2">
      <c r="A106" s="161" t="s">
        <v>146</v>
      </c>
      <c r="B106" s="162" t="s">
        <v>933</v>
      </c>
      <c r="C106" s="163">
        <v>0</v>
      </c>
      <c r="D106" s="163">
        <v>0</v>
      </c>
      <c r="E106" s="163">
        <v>0</v>
      </c>
    </row>
    <row r="107" spans="1:5" x14ac:dyDescent="0.2">
      <c r="A107" s="161" t="s">
        <v>147</v>
      </c>
      <c r="B107" s="162" t="s">
        <v>1108</v>
      </c>
      <c r="C107" s="163">
        <v>0</v>
      </c>
      <c r="D107" s="163">
        <v>0</v>
      </c>
      <c r="E107" s="163">
        <v>0</v>
      </c>
    </row>
    <row r="108" spans="1:5" x14ac:dyDescent="0.2">
      <c r="A108" s="161" t="s">
        <v>148</v>
      </c>
      <c r="B108" s="162" t="s">
        <v>934</v>
      </c>
      <c r="C108" s="163">
        <v>0</v>
      </c>
      <c r="D108" s="163">
        <v>0</v>
      </c>
      <c r="E108" s="163">
        <v>0</v>
      </c>
    </row>
    <row r="109" spans="1:5" ht="25.5" x14ac:dyDescent="0.2">
      <c r="A109" s="161" t="s">
        <v>149</v>
      </c>
      <c r="B109" s="162" t="s">
        <v>935</v>
      </c>
      <c r="C109" s="163">
        <v>0</v>
      </c>
      <c r="D109" s="163">
        <v>0</v>
      </c>
      <c r="E109" s="163">
        <v>0</v>
      </c>
    </row>
    <row r="110" spans="1:5" x14ac:dyDescent="0.2">
      <c r="A110" s="161" t="s">
        <v>150</v>
      </c>
      <c r="B110" s="162" t="s">
        <v>936</v>
      </c>
      <c r="C110" s="163">
        <v>0</v>
      </c>
      <c r="D110" s="163">
        <v>0</v>
      </c>
      <c r="E110" s="163">
        <v>0</v>
      </c>
    </row>
    <row r="111" spans="1:5" ht="25.5" x14ac:dyDescent="0.2">
      <c r="A111" s="161" t="s">
        <v>151</v>
      </c>
      <c r="B111" s="162" t="s">
        <v>1311</v>
      </c>
      <c r="C111" s="163">
        <v>0</v>
      </c>
      <c r="D111" s="163">
        <v>0</v>
      </c>
      <c r="E111" s="163">
        <v>0</v>
      </c>
    </row>
    <row r="112" spans="1:5" x14ac:dyDescent="0.2">
      <c r="A112" s="161" t="s">
        <v>152</v>
      </c>
      <c r="B112" s="162" t="s">
        <v>937</v>
      </c>
      <c r="C112" s="163">
        <v>0</v>
      </c>
      <c r="D112" s="163">
        <v>0</v>
      </c>
      <c r="E112" s="163">
        <v>0</v>
      </c>
    </row>
    <row r="113" spans="1:5" ht="25.5" x14ac:dyDescent="0.2">
      <c r="A113" s="161" t="s">
        <v>153</v>
      </c>
      <c r="B113" s="162" t="s">
        <v>938</v>
      </c>
      <c r="C113" s="163">
        <v>0</v>
      </c>
      <c r="D113" s="163">
        <v>0</v>
      </c>
      <c r="E113" s="163">
        <v>0</v>
      </c>
    </row>
    <row r="114" spans="1:5" x14ac:dyDescent="0.2">
      <c r="A114" s="161" t="s">
        <v>154</v>
      </c>
      <c r="B114" s="162" t="s">
        <v>939</v>
      </c>
      <c r="C114" s="163">
        <v>0</v>
      </c>
      <c r="D114" s="163">
        <v>0</v>
      </c>
      <c r="E114" s="163">
        <v>0</v>
      </c>
    </row>
    <row r="115" spans="1:5" ht="12.75" customHeight="1" x14ac:dyDescent="0.2">
      <c r="A115" s="161" t="s">
        <v>155</v>
      </c>
      <c r="B115" s="162" t="s">
        <v>1388</v>
      </c>
      <c r="C115" s="163">
        <v>0</v>
      </c>
      <c r="D115" s="163">
        <v>0</v>
      </c>
      <c r="E115" s="163">
        <v>0</v>
      </c>
    </row>
    <row r="116" spans="1:5" x14ac:dyDescent="0.2">
      <c r="A116" s="161" t="s">
        <v>156</v>
      </c>
      <c r="B116" s="162" t="s">
        <v>940</v>
      </c>
      <c r="C116" s="163">
        <v>0</v>
      </c>
      <c r="D116" s="163">
        <v>0</v>
      </c>
      <c r="E116" s="163">
        <v>0</v>
      </c>
    </row>
    <row r="117" spans="1:5" x14ac:dyDescent="0.2">
      <c r="A117" s="161" t="s">
        <v>157</v>
      </c>
      <c r="B117" s="162" t="s">
        <v>375</v>
      </c>
      <c r="C117" s="163">
        <v>0</v>
      </c>
      <c r="D117" s="163">
        <v>0</v>
      </c>
      <c r="E117" s="163">
        <v>0</v>
      </c>
    </row>
    <row r="118" spans="1:5" x14ac:dyDescent="0.2">
      <c r="A118" s="161" t="s">
        <v>158</v>
      </c>
      <c r="B118" s="162" t="s">
        <v>941</v>
      </c>
      <c r="C118" s="163">
        <v>0</v>
      </c>
      <c r="D118" s="163">
        <v>0</v>
      </c>
      <c r="E118" s="163">
        <v>0</v>
      </c>
    </row>
    <row r="119" spans="1:5" x14ac:dyDescent="0.2">
      <c r="A119" s="161" t="s">
        <v>159</v>
      </c>
      <c r="B119" s="162" t="s">
        <v>942</v>
      </c>
      <c r="C119" s="163">
        <v>0</v>
      </c>
      <c r="D119" s="163">
        <v>0</v>
      </c>
      <c r="E119" s="163">
        <v>0</v>
      </c>
    </row>
    <row r="120" spans="1:5" x14ac:dyDescent="0.2">
      <c r="A120" s="161" t="s">
        <v>160</v>
      </c>
      <c r="B120" s="162" t="s">
        <v>943</v>
      </c>
      <c r="C120" s="163">
        <v>0</v>
      </c>
      <c r="D120" s="163">
        <v>0</v>
      </c>
      <c r="E120" s="163">
        <v>0</v>
      </c>
    </row>
    <row r="121" spans="1:5" ht="25.5" x14ac:dyDescent="0.2">
      <c r="A121" s="161" t="s">
        <v>161</v>
      </c>
      <c r="B121" s="162" t="s">
        <v>376</v>
      </c>
      <c r="C121" s="163">
        <v>0</v>
      </c>
      <c r="D121" s="163">
        <v>0</v>
      </c>
      <c r="E121" s="163">
        <v>0</v>
      </c>
    </row>
    <row r="122" spans="1:5" ht="25.5" x14ac:dyDescent="0.2">
      <c r="A122" s="161" t="s">
        <v>162</v>
      </c>
      <c r="B122" s="162" t="s">
        <v>944</v>
      </c>
      <c r="C122" s="163">
        <v>0</v>
      </c>
      <c r="D122" s="163">
        <v>0</v>
      </c>
      <c r="E122" s="163">
        <v>0</v>
      </c>
    </row>
    <row r="123" spans="1:5" x14ac:dyDescent="0.2">
      <c r="A123" s="139" t="s">
        <v>163</v>
      </c>
      <c r="B123" s="140" t="s">
        <v>1312</v>
      </c>
      <c r="C123" s="141">
        <v>0</v>
      </c>
      <c r="D123" s="141">
        <v>0</v>
      </c>
      <c r="E123" s="141">
        <v>0</v>
      </c>
    </row>
    <row r="124" spans="1:5" x14ac:dyDescent="0.2">
      <c r="A124" s="161" t="s">
        <v>164</v>
      </c>
      <c r="B124" s="162" t="s">
        <v>1313</v>
      </c>
      <c r="C124" s="163">
        <v>0</v>
      </c>
      <c r="D124" s="163">
        <v>0</v>
      </c>
      <c r="E124" s="163">
        <v>0</v>
      </c>
    </row>
    <row r="125" spans="1:5" x14ac:dyDescent="0.2">
      <c r="A125" s="161" t="s">
        <v>165</v>
      </c>
      <c r="B125" s="162" t="s">
        <v>945</v>
      </c>
      <c r="C125" s="163">
        <v>0</v>
      </c>
      <c r="D125" s="163">
        <v>0</v>
      </c>
      <c r="E125" s="163">
        <v>0</v>
      </c>
    </row>
    <row r="126" spans="1:5" x14ac:dyDescent="0.2">
      <c r="A126" s="161" t="s">
        <v>166</v>
      </c>
      <c r="B126" s="162" t="s">
        <v>377</v>
      </c>
      <c r="C126" s="163">
        <v>0</v>
      </c>
      <c r="D126" s="163">
        <v>0</v>
      </c>
      <c r="E126" s="163">
        <v>0</v>
      </c>
    </row>
    <row r="127" spans="1:5" x14ac:dyDescent="0.2">
      <c r="A127" s="161" t="s">
        <v>167</v>
      </c>
      <c r="B127" s="162" t="s">
        <v>378</v>
      </c>
      <c r="C127" s="163">
        <v>0</v>
      </c>
      <c r="D127" s="163">
        <v>0</v>
      </c>
      <c r="E127" s="163">
        <v>0</v>
      </c>
    </row>
    <row r="128" spans="1:5" x14ac:dyDescent="0.2">
      <c r="A128" s="161" t="s">
        <v>168</v>
      </c>
      <c r="B128" s="162" t="s">
        <v>379</v>
      </c>
      <c r="C128" s="163">
        <v>0</v>
      </c>
      <c r="D128" s="163">
        <v>0</v>
      </c>
      <c r="E128" s="163">
        <v>0</v>
      </c>
    </row>
    <row r="129" spans="1:5" x14ac:dyDescent="0.2">
      <c r="A129" s="161" t="s">
        <v>169</v>
      </c>
      <c r="B129" s="162" t="s">
        <v>1314</v>
      </c>
      <c r="C129" s="163">
        <v>0</v>
      </c>
      <c r="D129" s="163">
        <v>0</v>
      </c>
      <c r="E129" s="163">
        <v>0</v>
      </c>
    </row>
    <row r="130" spans="1:5" ht="25.5" x14ac:dyDescent="0.2">
      <c r="A130" s="161" t="s">
        <v>170</v>
      </c>
      <c r="B130" s="162" t="s">
        <v>380</v>
      </c>
      <c r="C130" s="163">
        <v>0</v>
      </c>
      <c r="D130" s="163">
        <v>0</v>
      </c>
      <c r="E130" s="163">
        <v>0</v>
      </c>
    </row>
    <row r="131" spans="1:5" ht="25.5" x14ac:dyDescent="0.2">
      <c r="A131" s="161" t="s">
        <v>171</v>
      </c>
      <c r="B131" s="162" t="s">
        <v>1315</v>
      </c>
      <c r="C131" s="163">
        <v>0</v>
      </c>
      <c r="D131" s="163">
        <v>0</v>
      </c>
      <c r="E131" s="163">
        <v>0</v>
      </c>
    </row>
    <row r="132" spans="1:5" x14ac:dyDescent="0.2">
      <c r="A132" s="161" t="s">
        <v>172</v>
      </c>
      <c r="B132" s="162" t="s">
        <v>946</v>
      </c>
      <c r="C132" s="163">
        <v>0</v>
      </c>
      <c r="D132" s="163">
        <v>0</v>
      </c>
      <c r="E132" s="163">
        <v>0</v>
      </c>
    </row>
    <row r="133" spans="1:5" x14ac:dyDescent="0.2">
      <c r="A133" s="161" t="s">
        <v>173</v>
      </c>
      <c r="B133" s="162" t="s">
        <v>947</v>
      </c>
      <c r="C133" s="163">
        <v>0</v>
      </c>
      <c r="D133" s="163">
        <v>0</v>
      </c>
      <c r="E133" s="163">
        <v>0</v>
      </c>
    </row>
    <row r="134" spans="1:5" ht="25.5" x14ac:dyDescent="0.2">
      <c r="A134" s="161" t="s">
        <v>174</v>
      </c>
      <c r="B134" s="162" t="s">
        <v>1389</v>
      </c>
      <c r="C134" s="163">
        <v>0</v>
      </c>
      <c r="D134" s="163">
        <v>0</v>
      </c>
      <c r="E134" s="163">
        <v>0</v>
      </c>
    </row>
    <row r="135" spans="1:5" x14ac:dyDescent="0.2">
      <c r="A135" s="161" t="s">
        <v>175</v>
      </c>
      <c r="B135" s="162" t="s">
        <v>948</v>
      </c>
      <c r="C135" s="163">
        <v>0</v>
      </c>
      <c r="D135" s="163">
        <v>0</v>
      </c>
      <c r="E135" s="163">
        <v>0</v>
      </c>
    </row>
    <row r="136" spans="1:5" x14ac:dyDescent="0.2">
      <c r="A136" s="161" t="s">
        <v>176</v>
      </c>
      <c r="B136" s="162" t="s">
        <v>949</v>
      </c>
      <c r="C136" s="163">
        <v>0</v>
      </c>
      <c r="D136" s="163">
        <v>0</v>
      </c>
      <c r="E136" s="163">
        <v>0</v>
      </c>
    </row>
    <row r="137" spans="1:5" x14ac:dyDescent="0.2">
      <c r="A137" s="161" t="s">
        <v>177</v>
      </c>
      <c r="B137" s="162" t="s">
        <v>950</v>
      </c>
      <c r="C137" s="163">
        <v>0</v>
      </c>
      <c r="D137" s="163">
        <v>0</v>
      </c>
      <c r="E137" s="163">
        <v>0</v>
      </c>
    </row>
    <row r="138" spans="1:5" x14ac:dyDescent="0.2">
      <c r="A138" s="161" t="s">
        <v>178</v>
      </c>
      <c r="B138" s="162" t="s">
        <v>951</v>
      </c>
      <c r="C138" s="163">
        <v>0</v>
      </c>
      <c r="D138" s="163">
        <v>0</v>
      </c>
      <c r="E138" s="163">
        <v>0</v>
      </c>
    </row>
    <row r="139" spans="1:5" x14ac:dyDescent="0.2">
      <c r="A139" s="161" t="s">
        <v>179</v>
      </c>
      <c r="B139" s="162" t="s">
        <v>952</v>
      </c>
      <c r="C139" s="163">
        <v>0</v>
      </c>
      <c r="D139" s="163">
        <v>0</v>
      </c>
      <c r="E139" s="163">
        <v>0</v>
      </c>
    </row>
    <row r="140" spans="1:5" x14ac:dyDescent="0.2">
      <c r="A140" s="161" t="s">
        <v>180</v>
      </c>
      <c r="B140" s="162" t="s">
        <v>953</v>
      </c>
      <c r="C140" s="163">
        <v>0</v>
      </c>
      <c r="D140" s="163">
        <v>0</v>
      </c>
      <c r="E140" s="163">
        <v>0</v>
      </c>
    </row>
    <row r="141" spans="1:5" x14ac:dyDescent="0.2">
      <c r="A141" s="161" t="s">
        <v>182</v>
      </c>
      <c r="B141" s="162" t="s">
        <v>954</v>
      </c>
      <c r="C141" s="163">
        <v>0</v>
      </c>
      <c r="D141" s="163">
        <v>0</v>
      </c>
      <c r="E141" s="163">
        <v>0</v>
      </c>
    </row>
    <row r="142" spans="1:5" ht="25.5" x14ac:dyDescent="0.2">
      <c r="A142" s="161" t="s">
        <v>183</v>
      </c>
      <c r="B142" s="162" t="s">
        <v>1316</v>
      </c>
      <c r="C142" s="163">
        <v>0</v>
      </c>
      <c r="D142" s="163">
        <v>0</v>
      </c>
      <c r="E142" s="163">
        <v>0</v>
      </c>
    </row>
    <row r="143" spans="1:5" x14ac:dyDescent="0.2">
      <c r="A143" s="161" t="s">
        <v>184</v>
      </c>
      <c r="B143" s="162" t="s">
        <v>955</v>
      </c>
      <c r="C143" s="163">
        <v>0</v>
      </c>
      <c r="D143" s="163">
        <v>0</v>
      </c>
      <c r="E143" s="163">
        <v>0</v>
      </c>
    </row>
    <row r="144" spans="1:5" x14ac:dyDescent="0.2">
      <c r="A144" s="161" t="s">
        <v>185</v>
      </c>
      <c r="B144" s="162" t="s">
        <v>956</v>
      </c>
      <c r="C144" s="163">
        <v>0</v>
      </c>
      <c r="D144" s="163">
        <v>0</v>
      </c>
      <c r="E144" s="163">
        <v>0</v>
      </c>
    </row>
    <row r="145" spans="1:5" ht="25.5" x14ac:dyDescent="0.2">
      <c r="A145" s="161" t="s">
        <v>186</v>
      </c>
      <c r="B145" s="162" t="s">
        <v>1390</v>
      </c>
      <c r="C145" s="163">
        <v>0</v>
      </c>
      <c r="D145" s="163">
        <v>0</v>
      </c>
      <c r="E145" s="163">
        <v>0</v>
      </c>
    </row>
    <row r="146" spans="1:5" x14ac:dyDescent="0.2">
      <c r="A146" s="161" t="s">
        <v>187</v>
      </c>
      <c r="B146" s="162" t="s">
        <v>957</v>
      </c>
      <c r="C146" s="163">
        <v>0</v>
      </c>
      <c r="D146" s="163">
        <v>0</v>
      </c>
      <c r="E146" s="163">
        <v>0</v>
      </c>
    </row>
    <row r="147" spans="1:5" x14ac:dyDescent="0.2">
      <c r="A147" s="161" t="s">
        <v>188</v>
      </c>
      <c r="B147" s="162" t="s">
        <v>958</v>
      </c>
      <c r="C147" s="163">
        <v>0</v>
      </c>
      <c r="D147" s="163">
        <v>0</v>
      </c>
      <c r="E147" s="163">
        <v>0</v>
      </c>
    </row>
    <row r="148" spans="1:5" x14ac:dyDescent="0.2">
      <c r="A148" s="161" t="s">
        <v>189</v>
      </c>
      <c r="B148" s="162" t="s">
        <v>959</v>
      </c>
      <c r="C148" s="163">
        <v>0</v>
      </c>
      <c r="D148" s="163">
        <v>0</v>
      </c>
      <c r="E148" s="163">
        <v>0</v>
      </c>
    </row>
    <row r="149" spans="1:5" x14ac:dyDescent="0.2">
      <c r="A149" s="161" t="s">
        <v>190</v>
      </c>
      <c r="B149" s="162" t="s">
        <v>960</v>
      </c>
      <c r="C149" s="163">
        <v>0</v>
      </c>
      <c r="D149" s="163">
        <v>0</v>
      </c>
      <c r="E149" s="163">
        <v>0</v>
      </c>
    </row>
    <row r="150" spans="1:5" x14ac:dyDescent="0.2">
      <c r="A150" s="161" t="s">
        <v>191</v>
      </c>
      <c r="B150" s="162" t="s">
        <v>961</v>
      </c>
      <c r="C150" s="163">
        <v>0</v>
      </c>
      <c r="D150" s="163">
        <v>0</v>
      </c>
      <c r="E150" s="163">
        <v>0</v>
      </c>
    </row>
    <row r="151" spans="1:5" x14ac:dyDescent="0.2">
      <c r="A151" s="161" t="s">
        <v>192</v>
      </c>
      <c r="B151" s="162" t="s">
        <v>962</v>
      </c>
      <c r="C151" s="163">
        <v>0</v>
      </c>
      <c r="D151" s="163">
        <v>0</v>
      </c>
      <c r="E151" s="163">
        <v>0</v>
      </c>
    </row>
    <row r="152" spans="1:5" x14ac:dyDescent="0.2">
      <c r="A152" s="161" t="s">
        <v>193</v>
      </c>
      <c r="B152" s="162" t="s">
        <v>963</v>
      </c>
      <c r="C152" s="163">
        <v>0</v>
      </c>
      <c r="D152" s="163">
        <v>0</v>
      </c>
      <c r="E152" s="163">
        <v>0</v>
      </c>
    </row>
    <row r="153" spans="1:5" x14ac:dyDescent="0.2">
      <c r="A153" s="161" t="s">
        <v>194</v>
      </c>
      <c r="B153" s="162" t="s">
        <v>1317</v>
      </c>
      <c r="C153" s="163">
        <v>0</v>
      </c>
      <c r="D153" s="163">
        <v>0</v>
      </c>
      <c r="E153" s="163">
        <v>0</v>
      </c>
    </row>
    <row r="154" spans="1:5" x14ac:dyDescent="0.2">
      <c r="A154" s="161" t="s">
        <v>195</v>
      </c>
      <c r="B154" s="162" t="s">
        <v>964</v>
      </c>
      <c r="C154" s="163">
        <v>0</v>
      </c>
      <c r="D154" s="163">
        <v>0</v>
      </c>
      <c r="E154" s="163">
        <v>0</v>
      </c>
    </row>
    <row r="155" spans="1:5" x14ac:dyDescent="0.2">
      <c r="A155" s="161" t="s">
        <v>196</v>
      </c>
      <c r="B155" s="162" t="s">
        <v>965</v>
      </c>
      <c r="C155" s="163">
        <v>0</v>
      </c>
      <c r="D155" s="163">
        <v>0</v>
      </c>
      <c r="E155" s="163">
        <v>0</v>
      </c>
    </row>
    <row r="156" spans="1:5" ht="25.5" x14ac:dyDescent="0.2">
      <c r="A156" s="161" t="s">
        <v>197</v>
      </c>
      <c r="B156" s="162" t="s">
        <v>1391</v>
      </c>
      <c r="C156" s="163">
        <v>0</v>
      </c>
      <c r="D156" s="163">
        <v>0</v>
      </c>
      <c r="E156" s="163">
        <v>0</v>
      </c>
    </row>
    <row r="157" spans="1:5" x14ac:dyDescent="0.2">
      <c r="A157" s="161" t="s">
        <v>198</v>
      </c>
      <c r="B157" s="162" t="s">
        <v>966</v>
      </c>
      <c r="C157" s="163">
        <v>0</v>
      </c>
      <c r="D157" s="163">
        <v>0</v>
      </c>
      <c r="E157" s="163">
        <v>0</v>
      </c>
    </row>
    <row r="158" spans="1:5" x14ac:dyDescent="0.2">
      <c r="A158" s="161" t="s">
        <v>199</v>
      </c>
      <c r="B158" s="162" t="s">
        <v>967</v>
      </c>
      <c r="C158" s="163">
        <v>0</v>
      </c>
      <c r="D158" s="163">
        <v>0</v>
      </c>
      <c r="E158" s="163">
        <v>0</v>
      </c>
    </row>
    <row r="159" spans="1:5" x14ac:dyDescent="0.2">
      <c r="A159" s="161" t="s">
        <v>200</v>
      </c>
      <c r="B159" s="162" t="s">
        <v>968</v>
      </c>
      <c r="C159" s="163">
        <v>0</v>
      </c>
      <c r="D159" s="163">
        <v>0</v>
      </c>
      <c r="E159" s="163">
        <v>0</v>
      </c>
    </row>
    <row r="160" spans="1:5" x14ac:dyDescent="0.2">
      <c r="A160" s="161" t="s">
        <v>201</v>
      </c>
      <c r="B160" s="162" t="s">
        <v>969</v>
      </c>
      <c r="C160" s="163">
        <v>0</v>
      </c>
      <c r="D160" s="163">
        <v>0</v>
      </c>
      <c r="E160" s="163">
        <v>0</v>
      </c>
    </row>
    <row r="161" spans="1:5" x14ac:dyDescent="0.2">
      <c r="A161" s="161" t="s">
        <v>202</v>
      </c>
      <c r="B161" s="162" t="s">
        <v>970</v>
      </c>
      <c r="C161" s="163">
        <v>0</v>
      </c>
      <c r="D161" s="163">
        <v>0</v>
      </c>
      <c r="E161" s="163">
        <v>0</v>
      </c>
    </row>
    <row r="162" spans="1:5" x14ac:dyDescent="0.2">
      <c r="A162" s="161" t="s">
        <v>203</v>
      </c>
      <c r="B162" s="162" t="s">
        <v>971</v>
      </c>
      <c r="C162" s="163">
        <v>0</v>
      </c>
      <c r="D162" s="163">
        <v>0</v>
      </c>
      <c r="E162" s="163">
        <v>0</v>
      </c>
    </row>
    <row r="163" spans="1:5" x14ac:dyDescent="0.2">
      <c r="A163" s="161" t="s">
        <v>204</v>
      </c>
      <c r="B163" s="162" t="s">
        <v>972</v>
      </c>
      <c r="C163" s="163">
        <v>0</v>
      </c>
      <c r="D163" s="163">
        <v>0</v>
      </c>
      <c r="E163" s="163">
        <v>0</v>
      </c>
    </row>
    <row r="164" spans="1:5" ht="25.5" x14ac:dyDescent="0.2">
      <c r="A164" s="161" t="s">
        <v>205</v>
      </c>
      <c r="B164" s="162" t="s">
        <v>1318</v>
      </c>
      <c r="C164" s="163">
        <v>0</v>
      </c>
      <c r="D164" s="163">
        <v>0</v>
      </c>
      <c r="E164" s="163">
        <v>0</v>
      </c>
    </row>
    <row r="165" spans="1:5" ht="25.5" x14ac:dyDescent="0.2">
      <c r="A165" s="161" t="s">
        <v>206</v>
      </c>
      <c r="B165" s="162" t="s">
        <v>973</v>
      </c>
      <c r="C165" s="163">
        <v>0</v>
      </c>
      <c r="D165" s="163">
        <v>0</v>
      </c>
      <c r="E165" s="163">
        <v>0</v>
      </c>
    </row>
    <row r="166" spans="1:5" ht="25.5" x14ac:dyDescent="0.2">
      <c r="A166" s="161" t="s">
        <v>207</v>
      </c>
      <c r="B166" s="162" t="s">
        <v>1319</v>
      </c>
      <c r="C166" s="163">
        <v>0</v>
      </c>
      <c r="D166" s="163">
        <v>0</v>
      </c>
      <c r="E166" s="163">
        <v>0</v>
      </c>
    </row>
    <row r="167" spans="1:5" x14ac:dyDescent="0.2">
      <c r="A167" s="161" t="s">
        <v>208</v>
      </c>
      <c r="B167" s="162" t="s">
        <v>974</v>
      </c>
      <c r="C167" s="163">
        <v>0</v>
      </c>
      <c r="D167" s="163">
        <v>0</v>
      </c>
      <c r="E167" s="163">
        <v>0</v>
      </c>
    </row>
    <row r="168" spans="1:5" x14ac:dyDescent="0.2">
      <c r="A168" s="161" t="s">
        <v>209</v>
      </c>
      <c r="B168" s="162" t="s">
        <v>975</v>
      </c>
      <c r="C168" s="163">
        <v>0</v>
      </c>
      <c r="D168" s="163">
        <v>0</v>
      </c>
      <c r="E168" s="163">
        <v>0</v>
      </c>
    </row>
    <row r="169" spans="1:5" x14ac:dyDescent="0.2">
      <c r="A169" s="161" t="s">
        <v>210</v>
      </c>
      <c r="B169" s="162" t="s">
        <v>976</v>
      </c>
      <c r="C169" s="163">
        <v>0</v>
      </c>
      <c r="D169" s="163">
        <v>0</v>
      </c>
      <c r="E169" s="163">
        <v>0</v>
      </c>
    </row>
    <row r="170" spans="1:5" x14ac:dyDescent="0.2">
      <c r="A170" s="161" t="s">
        <v>211</v>
      </c>
      <c r="B170" s="162" t="s">
        <v>977</v>
      </c>
      <c r="C170" s="163">
        <v>0</v>
      </c>
      <c r="D170" s="163">
        <v>0</v>
      </c>
      <c r="E170" s="163">
        <v>0</v>
      </c>
    </row>
    <row r="171" spans="1:5" x14ac:dyDescent="0.2">
      <c r="A171" s="161" t="s">
        <v>212</v>
      </c>
      <c r="B171" s="162" t="s">
        <v>978</v>
      </c>
      <c r="C171" s="163">
        <v>0</v>
      </c>
      <c r="D171" s="163">
        <v>0</v>
      </c>
      <c r="E171" s="163">
        <v>0</v>
      </c>
    </row>
    <row r="172" spans="1:5" x14ac:dyDescent="0.2">
      <c r="A172" s="161" t="s">
        <v>213</v>
      </c>
      <c r="B172" s="162" t="s">
        <v>979</v>
      </c>
      <c r="C172" s="163">
        <v>0</v>
      </c>
      <c r="D172" s="163">
        <v>0</v>
      </c>
      <c r="E172" s="163">
        <v>0</v>
      </c>
    </row>
    <row r="173" spans="1:5" x14ac:dyDescent="0.2">
      <c r="A173" s="161" t="s">
        <v>214</v>
      </c>
      <c r="B173" s="162" t="s">
        <v>1109</v>
      </c>
      <c r="C173" s="163">
        <v>0</v>
      </c>
      <c r="D173" s="163">
        <v>0</v>
      </c>
      <c r="E173" s="163">
        <v>0</v>
      </c>
    </row>
    <row r="174" spans="1:5" x14ac:dyDescent="0.2">
      <c r="A174" s="161" t="s">
        <v>215</v>
      </c>
      <c r="B174" s="162" t="s">
        <v>980</v>
      </c>
      <c r="C174" s="163">
        <v>0</v>
      </c>
      <c r="D174" s="163">
        <v>0</v>
      </c>
      <c r="E174" s="163">
        <v>0</v>
      </c>
    </row>
    <row r="175" spans="1:5" x14ac:dyDescent="0.2">
      <c r="A175" s="161" t="s">
        <v>216</v>
      </c>
      <c r="B175" s="162" t="s">
        <v>981</v>
      </c>
      <c r="C175" s="163">
        <v>0</v>
      </c>
      <c r="D175" s="163">
        <v>0</v>
      </c>
      <c r="E175" s="163">
        <v>0</v>
      </c>
    </row>
    <row r="176" spans="1:5" x14ac:dyDescent="0.2">
      <c r="A176" s="161" t="s">
        <v>217</v>
      </c>
      <c r="B176" s="162" t="s">
        <v>982</v>
      </c>
      <c r="C176" s="163">
        <v>0</v>
      </c>
      <c r="D176" s="163">
        <v>0</v>
      </c>
      <c r="E176" s="163">
        <v>0</v>
      </c>
    </row>
    <row r="177" spans="1:5" x14ac:dyDescent="0.2">
      <c r="A177" s="161" t="s">
        <v>218</v>
      </c>
      <c r="B177" s="162" t="s">
        <v>983</v>
      </c>
      <c r="C177" s="163">
        <v>0</v>
      </c>
      <c r="D177" s="163">
        <v>0</v>
      </c>
      <c r="E177" s="163">
        <v>0</v>
      </c>
    </row>
    <row r="178" spans="1:5" x14ac:dyDescent="0.2">
      <c r="A178" s="161" t="s">
        <v>219</v>
      </c>
      <c r="B178" s="162" t="s">
        <v>984</v>
      </c>
      <c r="C178" s="163">
        <v>0</v>
      </c>
      <c r="D178" s="163">
        <v>0</v>
      </c>
      <c r="E178" s="163">
        <v>0</v>
      </c>
    </row>
    <row r="179" spans="1:5" x14ac:dyDescent="0.2">
      <c r="A179" s="161" t="s">
        <v>220</v>
      </c>
      <c r="B179" s="162" t="s">
        <v>985</v>
      </c>
      <c r="C179" s="163">
        <v>0</v>
      </c>
      <c r="D179" s="163">
        <v>0</v>
      </c>
      <c r="E179" s="163">
        <v>0</v>
      </c>
    </row>
    <row r="180" spans="1:5" x14ac:dyDescent="0.2">
      <c r="A180" s="161" t="s">
        <v>221</v>
      </c>
      <c r="B180" s="162" t="s">
        <v>381</v>
      </c>
      <c r="C180" s="163">
        <v>0</v>
      </c>
      <c r="D180" s="163">
        <v>0</v>
      </c>
      <c r="E180" s="163">
        <v>0</v>
      </c>
    </row>
    <row r="181" spans="1:5" x14ac:dyDescent="0.2">
      <c r="A181" s="161" t="s">
        <v>222</v>
      </c>
      <c r="B181" s="162" t="s">
        <v>1320</v>
      </c>
      <c r="C181" s="163">
        <v>0</v>
      </c>
      <c r="D181" s="163">
        <v>0</v>
      </c>
      <c r="E181" s="163">
        <v>0</v>
      </c>
    </row>
    <row r="182" spans="1:5" x14ac:dyDescent="0.2">
      <c r="A182" s="161" t="s">
        <v>223</v>
      </c>
      <c r="B182" s="162" t="s">
        <v>986</v>
      </c>
      <c r="C182" s="163">
        <v>0</v>
      </c>
      <c r="D182" s="163">
        <v>0</v>
      </c>
      <c r="E182" s="163">
        <v>0</v>
      </c>
    </row>
    <row r="183" spans="1:5" x14ac:dyDescent="0.2">
      <c r="A183" s="161" t="s">
        <v>224</v>
      </c>
      <c r="B183" s="162" t="s">
        <v>987</v>
      </c>
      <c r="C183" s="163">
        <v>0</v>
      </c>
      <c r="D183" s="163">
        <v>0</v>
      </c>
      <c r="E183" s="163">
        <v>0</v>
      </c>
    </row>
    <row r="184" spans="1:5" x14ac:dyDescent="0.2">
      <c r="A184" s="161" t="s">
        <v>225</v>
      </c>
      <c r="B184" s="162" t="s">
        <v>988</v>
      </c>
      <c r="C184" s="163">
        <v>0</v>
      </c>
      <c r="D184" s="163">
        <v>0</v>
      </c>
      <c r="E184" s="163">
        <v>0</v>
      </c>
    </row>
    <row r="185" spans="1:5" x14ac:dyDescent="0.2">
      <c r="A185" s="161" t="s">
        <v>226</v>
      </c>
      <c r="B185" s="162" t="s">
        <v>989</v>
      </c>
      <c r="C185" s="163">
        <v>0</v>
      </c>
      <c r="D185" s="163">
        <v>0</v>
      </c>
      <c r="E185" s="163">
        <v>0</v>
      </c>
    </row>
    <row r="186" spans="1:5" x14ac:dyDescent="0.2">
      <c r="A186" s="161" t="s">
        <v>227</v>
      </c>
      <c r="B186" s="162" t="s">
        <v>990</v>
      </c>
      <c r="C186" s="163">
        <v>0</v>
      </c>
      <c r="D186" s="163">
        <v>0</v>
      </c>
      <c r="E186" s="163">
        <v>0</v>
      </c>
    </row>
    <row r="187" spans="1:5" x14ac:dyDescent="0.2">
      <c r="A187" s="161" t="s">
        <v>228</v>
      </c>
      <c r="B187" s="162" t="s">
        <v>991</v>
      </c>
      <c r="C187" s="163">
        <v>0</v>
      </c>
      <c r="D187" s="163">
        <v>0</v>
      </c>
      <c r="E187" s="163">
        <v>0</v>
      </c>
    </row>
    <row r="188" spans="1:5" x14ac:dyDescent="0.2">
      <c r="A188" s="161" t="s">
        <v>229</v>
      </c>
      <c r="B188" s="162" t="s">
        <v>1110</v>
      </c>
      <c r="C188" s="163">
        <v>0</v>
      </c>
      <c r="D188" s="163">
        <v>0</v>
      </c>
      <c r="E188" s="163">
        <v>0</v>
      </c>
    </row>
    <row r="189" spans="1:5" x14ac:dyDescent="0.2">
      <c r="A189" s="161" t="s">
        <v>230</v>
      </c>
      <c r="B189" s="162" t="s">
        <v>992</v>
      </c>
      <c r="C189" s="163">
        <v>0</v>
      </c>
      <c r="D189" s="163">
        <v>0</v>
      </c>
      <c r="E189" s="163">
        <v>0</v>
      </c>
    </row>
    <row r="190" spans="1:5" x14ac:dyDescent="0.2">
      <c r="A190" s="161" t="s">
        <v>231</v>
      </c>
      <c r="B190" s="162" t="s">
        <v>993</v>
      </c>
      <c r="C190" s="163">
        <v>0</v>
      </c>
      <c r="D190" s="163">
        <v>0</v>
      </c>
      <c r="E190" s="163">
        <v>0</v>
      </c>
    </row>
    <row r="191" spans="1:5" x14ac:dyDescent="0.2">
      <c r="A191" s="161" t="s">
        <v>232</v>
      </c>
      <c r="B191" s="162" t="s">
        <v>994</v>
      </c>
      <c r="C191" s="163">
        <v>0</v>
      </c>
      <c r="D191" s="163">
        <v>0</v>
      </c>
      <c r="E191" s="163">
        <v>0</v>
      </c>
    </row>
    <row r="192" spans="1:5" x14ac:dyDescent="0.2">
      <c r="A192" s="161" t="s">
        <v>233</v>
      </c>
      <c r="B192" s="162" t="s">
        <v>995</v>
      </c>
      <c r="C192" s="163">
        <v>0</v>
      </c>
      <c r="D192" s="163">
        <v>0</v>
      </c>
      <c r="E192" s="163">
        <v>0</v>
      </c>
    </row>
    <row r="193" spans="1:5" ht="25.5" x14ac:dyDescent="0.2">
      <c r="A193" s="139" t="s">
        <v>234</v>
      </c>
      <c r="B193" s="140" t="s">
        <v>1321</v>
      </c>
      <c r="C193" s="141">
        <v>0</v>
      </c>
      <c r="D193" s="141">
        <v>0</v>
      </c>
      <c r="E193" s="141">
        <v>0</v>
      </c>
    </row>
    <row r="194" spans="1:5" x14ac:dyDescent="0.2">
      <c r="A194" s="161" t="s">
        <v>235</v>
      </c>
      <c r="B194" s="162" t="s">
        <v>996</v>
      </c>
      <c r="C194" s="163">
        <v>130000</v>
      </c>
      <c r="D194" s="163">
        <v>120000</v>
      </c>
      <c r="E194" s="163">
        <v>0</v>
      </c>
    </row>
    <row r="195" spans="1:5" x14ac:dyDescent="0.2">
      <c r="A195" s="161" t="s">
        <v>236</v>
      </c>
      <c r="B195" s="162" t="s">
        <v>1322</v>
      </c>
      <c r="C195" s="163">
        <v>0</v>
      </c>
      <c r="D195" s="163">
        <v>0</v>
      </c>
      <c r="E195" s="163">
        <v>0</v>
      </c>
    </row>
    <row r="196" spans="1:5" x14ac:dyDescent="0.2">
      <c r="A196" s="161" t="s">
        <v>237</v>
      </c>
      <c r="B196" s="162" t="s">
        <v>997</v>
      </c>
      <c r="C196" s="163">
        <v>0</v>
      </c>
      <c r="D196" s="163">
        <v>0</v>
      </c>
      <c r="E196" s="163">
        <v>0</v>
      </c>
    </row>
    <row r="197" spans="1:5" x14ac:dyDescent="0.2">
      <c r="A197" s="161" t="s">
        <v>238</v>
      </c>
      <c r="B197" s="162" t="s">
        <v>998</v>
      </c>
      <c r="C197" s="163">
        <v>800000</v>
      </c>
      <c r="D197" s="163">
        <v>1566000</v>
      </c>
      <c r="E197" s="163">
        <v>1064000</v>
      </c>
    </row>
    <row r="198" spans="1:5" x14ac:dyDescent="0.2">
      <c r="A198" s="161" t="s">
        <v>239</v>
      </c>
      <c r="B198" s="162" t="s">
        <v>999</v>
      </c>
      <c r="C198" s="163">
        <v>500000</v>
      </c>
      <c r="D198" s="163">
        <v>720000</v>
      </c>
      <c r="E198" s="163">
        <v>648963</v>
      </c>
    </row>
    <row r="199" spans="1:5" x14ac:dyDescent="0.2">
      <c r="A199" s="161" t="s">
        <v>240</v>
      </c>
      <c r="B199" s="162" t="s">
        <v>1392</v>
      </c>
      <c r="C199" s="163">
        <v>0</v>
      </c>
      <c r="D199" s="163">
        <v>0</v>
      </c>
      <c r="E199" s="163">
        <v>0</v>
      </c>
    </row>
    <row r="200" spans="1:5" x14ac:dyDescent="0.2">
      <c r="A200" s="161" t="s">
        <v>241</v>
      </c>
      <c r="B200" s="162" t="s">
        <v>1393</v>
      </c>
      <c r="C200" s="163">
        <v>0</v>
      </c>
      <c r="D200" s="163">
        <v>0</v>
      </c>
      <c r="E200" s="163">
        <v>0</v>
      </c>
    </row>
    <row r="201" spans="1:5" x14ac:dyDescent="0.2">
      <c r="A201" s="161" t="s">
        <v>242</v>
      </c>
      <c r="B201" s="162" t="s">
        <v>1394</v>
      </c>
      <c r="C201" s="163">
        <v>0</v>
      </c>
      <c r="D201" s="163">
        <v>0</v>
      </c>
      <c r="E201" s="163">
        <v>0</v>
      </c>
    </row>
    <row r="202" spans="1:5" x14ac:dyDescent="0.2">
      <c r="A202" s="161" t="s">
        <v>243</v>
      </c>
      <c r="B202" s="162" t="s">
        <v>1395</v>
      </c>
      <c r="C202" s="163">
        <v>0</v>
      </c>
      <c r="D202" s="163">
        <v>0</v>
      </c>
      <c r="E202" s="163">
        <v>0</v>
      </c>
    </row>
    <row r="203" spans="1:5" x14ac:dyDescent="0.2">
      <c r="A203" s="161" t="s">
        <v>244</v>
      </c>
      <c r="B203" s="162" t="s">
        <v>1000</v>
      </c>
      <c r="C203" s="163">
        <v>386000</v>
      </c>
      <c r="D203" s="163">
        <v>650652</v>
      </c>
      <c r="E203" s="163">
        <v>462501</v>
      </c>
    </row>
    <row r="204" spans="1:5" x14ac:dyDescent="0.2">
      <c r="A204" s="139" t="s">
        <v>245</v>
      </c>
      <c r="B204" s="140" t="s">
        <v>1396</v>
      </c>
      <c r="C204" s="141">
        <v>1816000</v>
      </c>
      <c r="D204" s="141">
        <v>3056652</v>
      </c>
      <c r="E204" s="141">
        <v>2175464</v>
      </c>
    </row>
    <row r="205" spans="1:5" x14ac:dyDescent="0.2">
      <c r="A205" s="161" t="s">
        <v>246</v>
      </c>
      <c r="B205" s="162" t="s">
        <v>1001</v>
      </c>
      <c r="C205" s="163">
        <v>0</v>
      </c>
      <c r="D205" s="163">
        <v>0</v>
      </c>
      <c r="E205" s="163">
        <v>0</v>
      </c>
    </row>
    <row r="206" spans="1:5" x14ac:dyDescent="0.2">
      <c r="A206" s="161" t="s">
        <v>247</v>
      </c>
      <c r="B206" s="162" t="s">
        <v>1002</v>
      </c>
      <c r="C206" s="163">
        <v>0</v>
      </c>
      <c r="D206" s="163">
        <v>0</v>
      </c>
      <c r="E206" s="163">
        <v>0</v>
      </c>
    </row>
    <row r="207" spans="1:5" x14ac:dyDescent="0.2">
      <c r="A207" s="161" t="s">
        <v>248</v>
      </c>
      <c r="B207" s="162" t="s">
        <v>1003</v>
      </c>
      <c r="C207" s="163">
        <v>0</v>
      </c>
      <c r="D207" s="163">
        <v>0</v>
      </c>
      <c r="E207" s="163">
        <v>0</v>
      </c>
    </row>
    <row r="208" spans="1:5" x14ac:dyDescent="0.2">
      <c r="A208" s="161" t="s">
        <v>249</v>
      </c>
      <c r="B208" s="162" t="s">
        <v>1004</v>
      </c>
      <c r="C208" s="163">
        <v>0</v>
      </c>
      <c r="D208" s="163">
        <v>0</v>
      </c>
      <c r="E208" s="163">
        <v>0</v>
      </c>
    </row>
    <row r="209" spans="1:5" x14ac:dyDescent="0.2">
      <c r="A209" s="139" t="s">
        <v>250</v>
      </c>
      <c r="B209" s="140" t="s">
        <v>1397</v>
      </c>
      <c r="C209" s="141">
        <v>0</v>
      </c>
      <c r="D209" s="141">
        <v>0</v>
      </c>
      <c r="E209" s="141">
        <v>0</v>
      </c>
    </row>
    <row r="210" spans="1:5" ht="25.5" x14ac:dyDescent="0.2">
      <c r="A210" s="161" t="s">
        <v>251</v>
      </c>
      <c r="B210" s="162" t="s">
        <v>1005</v>
      </c>
      <c r="C210" s="163">
        <v>0</v>
      </c>
      <c r="D210" s="163">
        <v>0</v>
      </c>
      <c r="E210" s="163">
        <v>0</v>
      </c>
    </row>
    <row r="211" spans="1:5" ht="25.5" x14ac:dyDescent="0.2">
      <c r="A211" s="161" t="s">
        <v>252</v>
      </c>
      <c r="B211" s="162" t="s">
        <v>1398</v>
      </c>
      <c r="C211" s="163">
        <v>0</v>
      </c>
      <c r="D211" s="163">
        <v>0</v>
      </c>
      <c r="E211" s="163">
        <v>0</v>
      </c>
    </row>
    <row r="212" spans="1:5" x14ac:dyDescent="0.2">
      <c r="A212" s="161" t="s">
        <v>253</v>
      </c>
      <c r="B212" s="162" t="s">
        <v>1006</v>
      </c>
      <c r="C212" s="163">
        <v>0</v>
      </c>
      <c r="D212" s="163">
        <v>0</v>
      </c>
      <c r="E212" s="163">
        <v>0</v>
      </c>
    </row>
    <row r="213" spans="1:5" x14ac:dyDescent="0.2">
      <c r="A213" s="161" t="s">
        <v>254</v>
      </c>
      <c r="B213" s="162" t="s">
        <v>1007</v>
      </c>
      <c r="C213" s="163">
        <v>0</v>
      </c>
      <c r="D213" s="163">
        <v>0</v>
      </c>
      <c r="E213" s="163">
        <v>0</v>
      </c>
    </row>
    <row r="214" spans="1:5" ht="25.5" x14ac:dyDescent="0.2">
      <c r="A214" s="161" t="s">
        <v>255</v>
      </c>
      <c r="B214" s="162" t="s">
        <v>1399</v>
      </c>
      <c r="C214" s="163">
        <v>0</v>
      </c>
      <c r="D214" s="163">
        <v>0</v>
      </c>
      <c r="E214" s="163">
        <v>0</v>
      </c>
    </row>
    <row r="215" spans="1:5" x14ac:dyDescent="0.2">
      <c r="A215" s="161" t="s">
        <v>256</v>
      </c>
      <c r="B215" s="162" t="s">
        <v>1008</v>
      </c>
      <c r="C215" s="163">
        <v>0</v>
      </c>
      <c r="D215" s="163">
        <v>0</v>
      </c>
      <c r="E215" s="163">
        <v>0</v>
      </c>
    </row>
    <row r="216" spans="1:5" x14ac:dyDescent="0.2">
      <c r="A216" s="161" t="s">
        <v>257</v>
      </c>
      <c r="B216" s="162" t="s">
        <v>1009</v>
      </c>
      <c r="C216" s="163">
        <v>0</v>
      </c>
      <c r="D216" s="163">
        <v>0</v>
      </c>
      <c r="E216" s="163">
        <v>0</v>
      </c>
    </row>
    <row r="217" spans="1:5" x14ac:dyDescent="0.2">
      <c r="A217" s="161" t="s">
        <v>258</v>
      </c>
      <c r="B217" s="162" t="s">
        <v>1010</v>
      </c>
      <c r="C217" s="163">
        <v>0</v>
      </c>
      <c r="D217" s="163">
        <v>0</v>
      </c>
      <c r="E217" s="163">
        <v>0</v>
      </c>
    </row>
    <row r="218" spans="1:5" x14ac:dyDescent="0.2">
      <c r="A218" s="161" t="s">
        <v>259</v>
      </c>
      <c r="B218" s="162" t="s">
        <v>1011</v>
      </c>
      <c r="C218" s="163">
        <v>0</v>
      </c>
      <c r="D218" s="163">
        <v>0</v>
      </c>
      <c r="E218" s="163">
        <v>0</v>
      </c>
    </row>
    <row r="219" spans="1:5" x14ac:dyDescent="0.2">
      <c r="A219" s="161" t="s">
        <v>260</v>
      </c>
      <c r="B219" s="162" t="s">
        <v>1012</v>
      </c>
      <c r="C219" s="163">
        <v>0</v>
      </c>
      <c r="D219" s="163">
        <v>0</v>
      </c>
      <c r="E219" s="163">
        <v>0</v>
      </c>
    </row>
    <row r="220" spans="1:5" x14ac:dyDescent="0.2">
      <c r="A220" s="161" t="s">
        <v>261</v>
      </c>
      <c r="B220" s="162" t="s">
        <v>1013</v>
      </c>
      <c r="C220" s="163">
        <v>0</v>
      </c>
      <c r="D220" s="163">
        <v>0</v>
      </c>
      <c r="E220" s="163">
        <v>0</v>
      </c>
    </row>
    <row r="221" spans="1:5" x14ac:dyDescent="0.2">
      <c r="A221" s="161" t="s">
        <v>262</v>
      </c>
      <c r="B221" s="162" t="s">
        <v>1014</v>
      </c>
      <c r="C221" s="163">
        <v>0</v>
      </c>
      <c r="D221" s="163">
        <v>0</v>
      </c>
      <c r="E221" s="163">
        <v>0</v>
      </c>
    </row>
    <row r="222" spans="1:5" ht="25.5" x14ac:dyDescent="0.2">
      <c r="A222" s="161" t="s">
        <v>263</v>
      </c>
      <c r="B222" s="162" t="s">
        <v>1400</v>
      </c>
      <c r="C222" s="163">
        <v>0</v>
      </c>
      <c r="D222" s="163">
        <v>0</v>
      </c>
      <c r="E222" s="163">
        <v>0</v>
      </c>
    </row>
    <row r="223" spans="1:5" x14ac:dyDescent="0.2">
      <c r="A223" s="161" t="s">
        <v>264</v>
      </c>
      <c r="B223" s="162" t="s">
        <v>1015</v>
      </c>
      <c r="C223" s="163">
        <v>0</v>
      </c>
      <c r="D223" s="163">
        <v>0</v>
      </c>
      <c r="E223" s="163">
        <v>0</v>
      </c>
    </row>
    <row r="224" spans="1:5" x14ac:dyDescent="0.2">
      <c r="A224" s="161" t="s">
        <v>265</v>
      </c>
      <c r="B224" s="162" t="s">
        <v>1016</v>
      </c>
      <c r="C224" s="163">
        <v>0</v>
      </c>
      <c r="D224" s="163">
        <v>0</v>
      </c>
      <c r="E224" s="163">
        <v>0</v>
      </c>
    </row>
    <row r="225" spans="1:5" ht="25.5" x14ac:dyDescent="0.2">
      <c r="A225" s="161" t="s">
        <v>266</v>
      </c>
      <c r="B225" s="162" t="s">
        <v>1401</v>
      </c>
      <c r="C225" s="163">
        <v>0</v>
      </c>
      <c r="D225" s="163">
        <v>0</v>
      </c>
      <c r="E225" s="163">
        <v>0</v>
      </c>
    </row>
    <row r="226" spans="1:5" x14ac:dyDescent="0.2">
      <c r="A226" s="161" t="s">
        <v>267</v>
      </c>
      <c r="B226" s="162" t="s">
        <v>1017</v>
      </c>
      <c r="C226" s="163">
        <v>0</v>
      </c>
      <c r="D226" s="163">
        <v>0</v>
      </c>
      <c r="E226" s="163">
        <v>0</v>
      </c>
    </row>
    <row r="227" spans="1:5" x14ac:dyDescent="0.2">
      <c r="A227" s="161" t="s">
        <v>268</v>
      </c>
      <c r="B227" s="162" t="s">
        <v>1018</v>
      </c>
      <c r="C227" s="163">
        <v>0</v>
      </c>
      <c r="D227" s="163">
        <v>0</v>
      </c>
      <c r="E227" s="163">
        <v>0</v>
      </c>
    </row>
    <row r="228" spans="1:5" x14ac:dyDescent="0.2">
      <c r="A228" s="161" t="s">
        <v>269</v>
      </c>
      <c r="B228" s="162" t="s">
        <v>1019</v>
      </c>
      <c r="C228" s="163">
        <v>0</v>
      </c>
      <c r="D228" s="163">
        <v>0</v>
      </c>
      <c r="E228" s="163">
        <v>0</v>
      </c>
    </row>
    <row r="229" spans="1:5" x14ac:dyDescent="0.2">
      <c r="A229" s="161" t="s">
        <v>270</v>
      </c>
      <c r="B229" s="162" t="s">
        <v>1020</v>
      </c>
      <c r="C229" s="163">
        <v>0</v>
      </c>
      <c r="D229" s="163">
        <v>0</v>
      </c>
      <c r="E229" s="163">
        <v>0</v>
      </c>
    </row>
    <row r="230" spans="1:5" x14ac:dyDescent="0.2">
      <c r="A230" s="161" t="s">
        <v>271</v>
      </c>
      <c r="B230" s="162" t="s">
        <v>1021</v>
      </c>
      <c r="C230" s="163">
        <v>0</v>
      </c>
      <c r="D230" s="163">
        <v>0</v>
      </c>
      <c r="E230" s="163">
        <v>0</v>
      </c>
    </row>
    <row r="231" spans="1:5" x14ac:dyDescent="0.2">
      <c r="A231" s="161" t="s">
        <v>272</v>
      </c>
      <c r="B231" s="162" t="s">
        <v>1022</v>
      </c>
      <c r="C231" s="163">
        <v>0</v>
      </c>
      <c r="D231" s="163">
        <v>0</v>
      </c>
      <c r="E231" s="163">
        <v>0</v>
      </c>
    </row>
    <row r="232" spans="1:5" x14ac:dyDescent="0.2">
      <c r="A232" s="161" t="s">
        <v>273</v>
      </c>
      <c r="B232" s="162" t="s">
        <v>1023</v>
      </c>
      <c r="C232" s="163">
        <v>0</v>
      </c>
      <c r="D232" s="163">
        <v>0</v>
      </c>
      <c r="E232" s="163">
        <v>0</v>
      </c>
    </row>
    <row r="233" spans="1:5" x14ac:dyDescent="0.2">
      <c r="A233" s="161" t="s">
        <v>274</v>
      </c>
      <c r="B233" s="162" t="s">
        <v>1402</v>
      </c>
      <c r="C233" s="163">
        <v>0</v>
      </c>
      <c r="D233" s="163">
        <v>0</v>
      </c>
      <c r="E233" s="163">
        <v>0</v>
      </c>
    </row>
    <row r="234" spans="1:5" x14ac:dyDescent="0.2">
      <c r="A234" s="161" t="s">
        <v>275</v>
      </c>
      <c r="B234" s="162" t="s">
        <v>1024</v>
      </c>
      <c r="C234" s="163">
        <v>0</v>
      </c>
      <c r="D234" s="163">
        <v>0</v>
      </c>
      <c r="E234" s="163">
        <v>0</v>
      </c>
    </row>
    <row r="235" spans="1:5" x14ac:dyDescent="0.2">
      <c r="A235" s="161" t="s">
        <v>276</v>
      </c>
      <c r="B235" s="162" t="s">
        <v>1025</v>
      </c>
      <c r="C235" s="163">
        <v>0</v>
      </c>
      <c r="D235" s="163">
        <v>0</v>
      </c>
      <c r="E235" s="163">
        <v>0</v>
      </c>
    </row>
    <row r="236" spans="1:5" ht="25.5" x14ac:dyDescent="0.2">
      <c r="A236" s="161" t="s">
        <v>277</v>
      </c>
      <c r="B236" s="162" t="s">
        <v>1403</v>
      </c>
      <c r="C236" s="163">
        <v>0</v>
      </c>
      <c r="D236" s="163">
        <v>0</v>
      </c>
      <c r="E236" s="163">
        <v>0</v>
      </c>
    </row>
    <row r="237" spans="1:5" x14ac:dyDescent="0.2">
      <c r="A237" s="161" t="s">
        <v>278</v>
      </c>
      <c r="B237" s="162" t="s">
        <v>1026</v>
      </c>
      <c r="C237" s="163">
        <v>0</v>
      </c>
      <c r="D237" s="163">
        <v>0</v>
      </c>
      <c r="E237" s="163">
        <v>0</v>
      </c>
    </row>
    <row r="238" spans="1:5" x14ac:dyDescent="0.2">
      <c r="A238" s="161" t="s">
        <v>279</v>
      </c>
      <c r="B238" s="162" t="s">
        <v>1027</v>
      </c>
      <c r="C238" s="163">
        <v>0</v>
      </c>
      <c r="D238" s="163">
        <v>0</v>
      </c>
      <c r="E238" s="163">
        <v>0</v>
      </c>
    </row>
    <row r="239" spans="1:5" x14ac:dyDescent="0.2">
      <c r="A239" s="161" t="s">
        <v>280</v>
      </c>
      <c r="B239" s="162" t="s">
        <v>1028</v>
      </c>
      <c r="C239" s="163">
        <v>0</v>
      </c>
      <c r="D239" s="163">
        <v>0</v>
      </c>
      <c r="E239" s="163">
        <v>0</v>
      </c>
    </row>
    <row r="240" spans="1:5" x14ac:dyDescent="0.2">
      <c r="A240" s="161" t="s">
        <v>281</v>
      </c>
      <c r="B240" s="162" t="s">
        <v>1029</v>
      </c>
      <c r="C240" s="163">
        <v>0</v>
      </c>
      <c r="D240" s="163">
        <v>0</v>
      </c>
      <c r="E240" s="163">
        <v>0</v>
      </c>
    </row>
    <row r="241" spans="1:5" x14ac:dyDescent="0.2">
      <c r="A241" s="161" t="s">
        <v>282</v>
      </c>
      <c r="B241" s="162" t="s">
        <v>1030</v>
      </c>
      <c r="C241" s="163">
        <v>0</v>
      </c>
      <c r="D241" s="163">
        <v>0</v>
      </c>
      <c r="E241" s="163">
        <v>0</v>
      </c>
    </row>
    <row r="242" spans="1:5" x14ac:dyDescent="0.2">
      <c r="A242" s="161" t="s">
        <v>283</v>
      </c>
      <c r="B242" s="162" t="s">
        <v>1031</v>
      </c>
      <c r="C242" s="163">
        <v>0</v>
      </c>
      <c r="D242" s="163">
        <v>0</v>
      </c>
      <c r="E242" s="163">
        <v>0</v>
      </c>
    </row>
    <row r="243" spans="1:5" x14ac:dyDescent="0.2">
      <c r="A243" s="161" t="s">
        <v>284</v>
      </c>
      <c r="B243" s="162" t="s">
        <v>1032</v>
      </c>
      <c r="C243" s="163">
        <v>0</v>
      </c>
      <c r="D243" s="163">
        <v>0</v>
      </c>
      <c r="E243" s="163">
        <v>0</v>
      </c>
    </row>
    <row r="244" spans="1:5" ht="25.5" x14ac:dyDescent="0.2">
      <c r="A244" s="161" t="s">
        <v>285</v>
      </c>
      <c r="B244" s="162" t="s">
        <v>1404</v>
      </c>
      <c r="C244" s="163">
        <v>0</v>
      </c>
      <c r="D244" s="163">
        <v>0</v>
      </c>
      <c r="E244" s="163">
        <v>0</v>
      </c>
    </row>
    <row r="245" spans="1:5" ht="25.5" x14ac:dyDescent="0.2">
      <c r="A245" s="161" t="s">
        <v>286</v>
      </c>
      <c r="B245" s="162" t="s">
        <v>1033</v>
      </c>
      <c r="C245" s="163">
        <v>0</v>
      </c>
      <c r="D245" s="163">
        <v>0</v>
      </c>
      <c r="E245" s="163">
        <v>0</v>
      </c>
    </row>
    <row r="246" spans="1:5" ht="25.5" x14ac:dyDescent="0.2">
      <c r="A246" s="161" t="s">
        <v>287</v>
      </c>
      <c r="B246" s="162" t="s">
        <v>1405</v>
      </c>
      <c r="C246" s="163">
        <v>0</v>
      </c>
      <c r="D246" s="163">
        <v>0</v>
      </c>
      <c r="E246" s="163">
        <v>0</v>
      </c>
    </row>
    <row r="247" spans="1:5" x14ac:dyDescent="0.2">
      <c r="A247" s="161" t="s">
        <v>288</v>
      </c>
      <c r="B247" s="162" t="s">
        <v>1034</v>
      </c>
      <c r="C247" s="163">
        <v>0</v>
      </c>
      <c r="D247" s="163">
        <v>0</v>
      </c>
      <c r="E247" s="163">
        <v>0</v>
      </c>
    </row>
    <row r="248" spans="1:5" x14ac:dyDescent="0.2">
      <c r="A248" s="161" t="s">
        <v>289</v>
      </c>
      <c r="B248" s="162" t="s">
        <v>1035</v>
      </c>
      <c r="C248" s="163">
        <v>0</v>
      </c>
      <c r="D248" s="163">
        <v>0</v>
      </c>
      <c r="E248" s="163">
        <v>0</v>
      </c>
    </row>
    <row r="249" spans="1:5" x14ac:dyDescent="0.2">
      <c r="A249" s="161" t="s">
        <v>290</v>
      </c>
      <c r="B249" s="162" t="s">
        <v>1036</v>
      </c>
      <c r="C249" s="163">
        <v>0</v>
      </c>
      <c r="D249" s="163">
        <v>0</v>
      </c>
      <c r="E249" s="163">
        <v>0</v>
      </c>
    </row>
    <row r="250" spans="1:5" x14ac:dyDescent="0.2">
      <c r="A250" s="161" t="s">
        <v>291</v>
      </c>
      <c r="B250" s="162" t="s">
        <v>1037</v>
      </c>
      <c r="C250" s="163">
        <v>0</v>
      </c>
      <c r="D250" s="163">
        <v>0</v>
      </c>
      <c r="E250" s="163">
        <v>0</v>
      </c>
    </row>
    <row r="251" spans="1:5" x14ac:dyDescent="0.2">
      <c r="A251" s="161" t="s">
        <v>292</v>
      </c>
      <c r="B251" s="162" t="s">
        <v>1038</v>
      </c>
      <c r="C251" s="163">
        <v>0</v>
      </c>
      <c r="D251" s="163">
        <v>0</v>
      </c>
      <c r="E251" s="163">
        <v>0</v>
      </c>
    </row>
    <row r="252" spans="1:5" x14ac:dyDescent="0.2">
      <c r="A252" s="161" t="s">
        <v>293</v>
      </c>
      <c r="B252" s="162" t="s">
        <v>1039</v>
      </c>
      <c r="C252" s="163">
        <v>0</v>
      </c>
      <c r="D252" s="163">
        <v>0</v>
      </c>
      <c r="E252" s="163">
        <v>0</v>
      </c>
    </row>
    <row r="253" spans="1:5" x14ac:dyDescent="0.2">
      <c r="A253" s="161" t="s">
        <v>294</v>
      </c>
      <c r="B253" s="162" t="s">
        <v>1111</v>
      </c>
      <c r="C253" s="163">
        <v>0</v>
      </c>
      <c r="D253" s="163">
        <v>0</v>
      </c>
      <c r="E253" s="163">
        <v>0</v>
      </c>
    </row>
    <row r="254" spans="1:5" x14ac:dyDescent="0.2">
      <c r="A254" s="161" t="s">
        <v>295</v>
      </c>
      <c r="B254" s="162" t="s">
        <v>1040</v>
      </c>
      <c r="C254" s="163">
        <v>0</v>
      </c>
      <c r="D254" s="163">
        <v>0</v>
      </c>
      <c r="E254" s="163">
        <v>0</v>
      </c>
    </row>
    <row r="255" spans="1:5" x14ac:dyDescent="0.2">
      <c r="A255" s="161" t="s">
        <v>296</v>
      </c>
      <c r="B255" s="162" t="s">
        <v>1041</v>
      </c>
      <c r="C255" s="163">
        <v>0</v>
      </c>
      <c r="D255" s="163">
        <v>0</v>
      </c>
      <c r="E255" s="163">
        <v>0</v>
      </c>
    </row>
    <row r="256" spans="1:5" x14ac:dyDescent="0.2">
      <c r="A256" s="161" t="s">
        <v>297</v>
      </c>
      <c r="B256" s="162" t="s">
        <v>1042</v>
      </c>
      <c r="C256" s="163">
        <v>0</v>
      </c>
      <c r="D256" s="163">
        <v>0</v>
      </c>
      <c r="E256" s="163">
        <v>0</v>
      </c>
    </row>
    <row r="257" spans="1:5" x14ac:dyDescent="0.2">
      <c r="A257" s="161" t="s">
        <v>298</v>
      </c>
      <c r="B257" s="162" t="s">
        <v>1043</v>
      </c>
      <c r="C257" s="163">
        <v>0</v>
      </c>
      <c r="D257" s="163">
        <v>0</v>
      </c>
      <c r="E257" s="163">
        <v>0</v>
      </c>
    </row>
    <row r="258" spans="1:5" x14ac:dyDescent="0.2">
      <c r="A258" s="161" t="s">
        <v>299</v>
      </c>
      <c r="B258" s="162" t="s">
        <v>1044</v>
      </c>
      <c r="C258" s="163">
        <v>0</v>
      </c>
      <c r="D258" s="163">
        <v>0</v>
      </c>
      <c r="E258" s="163">
        <v>0</v>
      </c>
    </row>
    <row r="259" spans="1:5" x14ac:dyDescent="0.2">
      <c r="A259" s="161" t="s">
        <v>300</v>
      </c>
      <c r="B259" s="162" t="s">
        <v>382</v>
      </c>
      <c r="C259" s="163">
        <v>0</v>
      </c>
      <c r="D259" s="163">
        <v>0</v>
      </c>
      <c r="E259" s="163">
        <v>0</v>
      </c>
    </row>
    <row r="260" spans="1:5" x14ac:dyDescent="0.2">
      <c r="A260" s="161" t="s">
        <v>301</v>
      </c>
      <c r="B260" s="162" t="s">
        <v>1406</v>
      </c>
      <c r="C260" s="163">
        <v>0</v>
      </c>
      <c r="D260" s="163">
        <v>0</v>
      </c>
      <c r="E260" s="163">
        <v>0</v>
      </c>
    </row>
    <row r="261" spans="1:5" x14ac:dyDescent="0.2">
      <c r="A261" s="161" t="s">
        <v>302</v>
      </c>
      <c r="B261" s="162" t="s">
        <v>1045</v>
      </c>
      <c r="C261" s="163">
        <v>0</v>
      </c>
      <c r="D261" s="163">
        <v>0</v>
      </c>
      <c r="E261" s="163">
        <v>0</v>
      </c>
    </row>
    <row r="262" spans="1:5" x14ac:dyDescent="0.2">
      <c r="A262" s="161" t="s">
        <v>303</v>
      </c>
      <c r="B262" s="162" t="s">
        <v>1046</v>
      </c>
      <c r="C262" s="163">
        <v>0</v>
      </c>
      <c r="D262" s="163">
        <v>0</v>
      </c>
      <c r="E262" s="163">
        <v>0</v>
      </c>
    </row>
    <row r="263" spans="1:5" x14ac:dyDescent="0.2">
      <c r="A263" s="161" t="s">
        <v>304</v>
      </c>
      <c r="B263" s="162" t="s">
        <v>1047</v>
      </c>
      <c r="C263" s="163">
        <v>0</v>
      </c>
      <c r="D263" s="163">
        <v>0</v>
      </c>
      <c r="E263" s="163">
        <v>0</v>
      </c>
    </row>
    <row r="264" spans="1:5" x14ac:dyDescent="0.2">
      <c r="A264" s="161" t="s">
        <v>305</v>
      </c>
      <c r="B264" s="162" t="s">
        <v>1048</v>
      </c>
      <c r="C264" s="163">
        <v>0</v>
      </c>
      <c r="D264" s="163">
        <v>0</v>
      </c>
      <c r="E264" s="163">
        <v>0</v>
      </c>
    </row>
    <row r="265" spans="1:5" x14ac:dyDescent="0.2">
      <c r="A265" s="161" t="s">
        <v>306</v>
      </c>
      <c r="B265" s="162" t="s">
        <v>1049</v>
      </c>
      <c r="C265" s="163">
        <v>0</v>
      </c>
      <c r="D265" s="163">
        <v>0</v>
      </c>
      <c r="E265" s="163">
        <v>0</v>
      </c>
    </row>
    <row r="266" spans="1:5" x14ac:dyDescent="0.2">
      <c r="A266" s="161" t="s">
        <v>307</v>
      </c>
      <c r="B266" s="162" t="s">
        <v>1050</v>
      </c>
      <c r="C266" s="163">
        <v>0</v>
      </c>
      <c r="D266" s="163">
        <v>0</v>
      </c>
      <c r="E266" s="163">
        <v>0</v>
      </c>
    </row>
    <row r="267" spans="1:5" x14ac:dyDescent="0.2">
      <c r="A267" s="161" t="s">
        <v>308</v>
      </c>
      <c r="B267" s="162" t="s">
        <v>1112</v>
      </c>
      <c r="C267" s="163">
        <v>0</v>
      </c>
      <c r="D267" s="163">
        <v>0</v>
      </c>
      <c r="E267" s="163">
        <v>0</v>
      </c>
    </row>
    <row r="268" spans="1:5" x14ac:dyDescent="0.2">
      <c r="A268" s="161" t="s">
        <v>309</v>
      </c>
      <c r="B268" s="162" t="s">
        <v>1051</v>
      </c>
      <c r="C268" s="163">
        <v>0</v>
      </c>
      <c r="D268" s="163">
        <v>0</v>
      </c>
      <c r="E268" s="163">
        <v>0</v>
      </c>
    </row>
    <row r="269" spans="1:5" x14ac:dyDescent="0.2">
      <c r="A269" s="161" t="s">
        <v>310</v>
      </c>
      <c r="B269" s="162" t="s">
        <v>1052</v>
      </c>
      <c r="C269" s="163">
        <v>0</v>
      </c>
      <c r="D269" s="163">
        <v>0</v>
      </c>
      <c r="E269" s="163">
        <v>0</v>
      </c>
    </row>
    <row r="270" spans="1:5" x14ac:dyDescent="0.2">
      <c r="A270" s="161" t="s">
        <v>311</v>
      </c>
      <c r="B270" s="162" t="s">
        <v>1053</v>
      </c>
      <c r="C270" s="163">
        <v>0</v>
      </c>
      <c r="D270" s="163">
        <v>0</v>
      </c>
      <c r="E270" s="163">
        <v>0</v>
      </c>
    </row>
    <row r="271" spans="1:5" x14ac:dyDescent="0.2">
      <c r="A271" s="139" t="s">
        <v>312</v>
      </c>
      <c r="B271" s="140" t="s">
        <v>1407</v>
      </c>
      <c r="C271" s="141">
        <v>0</v>
      </c>
      <c r="D271" s="141">
        <v>0</v>
      </c>
      <c r="E271" s="141">
        <v>0</v>
      </c>
    </row>
    <row r="272" spans="1:5" x14ac:dyDescent="0.2">
      <c r="A272" s="139" t="s">
        <v>313</v>
      </c>
      <c r="B272" s="140" t="s">
        <v>1408</v>
      </c>
      <c r="C272" s="141">
        <v>245242000</v>
      </c>
      <c r="D272" s="141">
        <v>247112007</v>
      </c>
      <c r="E272" s="141">
        <v>222584977</v>
      </c>
    </row>
  </sheetData>
  <mergeCells count="1">
    <mergeCell ref="A1:E1"/>
  </mergeCells>
  <phoneticPr fontId="10" type="noConversion"/>
  <printOptions horizontalCentered="1" gridLines="1"/>
  <pageMargins left="0.62992125984251968" right="0.47244094488188981" top="0.94488188976377963" bottom="0.55118110236220474" header="0.51181102362204722" footer="0.27559055118110237"/>
  <pageSetup paperSize="9" scale="91" orientation="landscape" r:id="rId1"/>
  <headerFooter alignWithMargins="0">
    <oddHeader>&amp;L3. sz.melléklet&amp;C&amp;"Arial,Félkövér"&amp;12Polgármesteri Hivatal
2021. évi kiadásai&amp;Radatok Ft-ban</oddHeader>
    <oddFooter>&amp;C&amp;"Arial,Dőlt"&amp;8&amp;P&amp;R&amp;"Arial,Dőlt"&amp;8&amp;F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>
      <selection activeCell="A37" sqref="A37"/>
    </sheetView>
  </sheetViews>
  <sheetFormatPr defaultRowHeight="12.75" x14ac:dyDescent="0.2"/>
  <cols>
    <col min="1" max="1" width="49.5703125" style="133" customWidth="1"/>
    <col min="2" max="2" width="15.7109375" style="133" customWidth="1"/>
    <col min="3" max="3" width="15.7109375" style="117" customWidth="1"/>
  </cols>
  <sheetData>
    <row r="1" spans="1:3" ht="13.5" thickBot="1" x14ac:dyDescent="0.25">
      <c r="A1" s="116"/>
      <c r="B1" s="116"/>
    </row>
    <row r="2" spans="1:3" ht="24.75" thickBot="1" x14ac:dyDescent="0.25">
      <c r="A2" s="118" t="s">
        <v>1083</v>
      </c>
      <c r="B2" s="119" t="s">
        <v>1349</v>
      </c>
      <c r="C2" s="120" t="s">
        <v>1350</v>
      </c>
    </row>
    <row r="3" spans="1:3" ht="13.5" thickBot="1" x14ac:dyDescent="0.25">
      <c r="A3" s="121"/>
      <c r="B3" s="122"/>
      <c r="C3" s="123"/>
    </row>
    <row r="4" spans="1:3" ht="13.5" thickBot="1" x14ac:dyDescent="0.25">
      <c r="A4" s="124" t="s">
        <v>1084</v>
      </c>
      <c r="B4" s="125">
        <f>SUM(B3:B3)</f>
        <v>0</v>
      </c>
      <c r="C4" s="126">
        <f>SUM(C3:C3)</f>
        <v>0</v>
      </c>
    </row>
    <row r="5" spans="1:3" ht="13.5" thickBot="1" x14ac:dyDescent="0.25">
      <c r="A5" s="127"/>
      <c r="B5" s="128"/>
      <c r="C5" s="129"/>
    </row>
    <row r="6" spans="1:3" ht="13.5" thickBot="1" x14ac:dyDescent="0.25">
      <c r="A6" s="130" t="s">
        <v>1085</v>
      </c>
      <c r="B6" s="131">
        <f>SUM(B5:B5)</f>
        <v>0</v>
      </c>
      <c r="C6" s="132">
        <f>SUM(C5:C5)</f>
        <v>0</v>
      </c>
    </row>
    <row r="7" spans="1:3" ht="13.5" thickBot="1" x14ac:dyDescent="0.25">
      <c r="B7" s="134"/>
      <c r="C7" s="135"/>
    </row>
    <row r="8" spans="1:3" ht="13.5" thickBot="1" x14ac:dyDescent="0.25">
      <c r="A8" s="136" t="s">
        <v>1086</v>
      </c>
      <c r="B8" s="137">
        <f>+B4+B6</f>
        <v>0</v>
      </c>
      <c r="C8" s="138">
        <f>+C4+C6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
4. sz. melléklet&amp;C&amp;"Arial,Félkövér"Polgármesteri Hivatal 2021. évi adósságállománya&amp;R
adatok Ft-ban</oddHeader>
    <oddFooter>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3"/>
  <dimension ref="A1:C22"/>
  <sheetViews>
    <sheetView zoomScaleNormal="100" workbookViewId="0">
      <selection activeCell="B36" sqref="B35:B36"/>
    </sheetView>
  </sheetViews>
  <sheetFormatPr defaultColWidth="9.140625" defaultRowHeight="12.75" x14ac:dyDescent="0.2"/>
  <cols>
    <col min="1" max="1" width="8.140625" customWidth="1"/>
    <col min="2" max="2" width="82" customWidth="1"/>
    <col min="3" max="3" width="19.140625" customWidth="1"/>
    <col min="4" max="16384" width="9.140625" style="94"/>
  </cols>
  <sheetData>
    <row r="1" spans="1:3" ht="20.25" customHeight="1" x14ac:dyDescent="0.2">
      <c r="A1" s="170" t="s">
        <v>692</v>
      </c>
      <c r="B1" s="171"/>
      <c r="C1" s="171"/>
    </row>
    <row r="2" spans="1:3" ht="15" x14ac:dyDescent="0.2">
      <c r="A2" s="110"/>
      <c r="B2" s="110" t="s">
        <v>2</v>
      </c>
      <c r="C2" s="110" t="s">
        <v>351</v>
      </c>
    </row>
    <row r="3" spans="1:3" ht="15" x14ac:dyDescent="0.2">
      <c r="A3" s="110"/>
      <c r="B3" s="110"/>
      <c r="C3" s="110"/>
    </row>
    <row r="4" spans="1:3" x14ac:dyDescent="0.2">
      <c r="A4" s="161" t="s">
        <v>44</v>
      </c>
      <c r="B4" s="162" t="s">
        <v>352</v>
      </c>
      <c r="C4" s="163">
        <v>6444556</v>
      </c>
    </row>
    <row r="5" spans="1:3" x14ac:dyDescent="0.2">
      <c r="A5" s="161" t="s">
        <v>45</v>
      </c>
      <c r="B5" s="162" t="s">
        <v>353</v>
      </c>
      <c r="C5" s="163">
        <v>222584977</v>
      </c>
    </row>
    <row r="6" spans="1:3" x14ac:dyDescent="0.2">
      <c r="A6" s="139" t="s">
        <v>46</v>
      </c>
      <c r="B6" s="140" t="s">
        <v>354</v>
      </c>
      <c r="C6" s="141">
        <v>-216140421</v>
      </c>
    </row>
    <row r="7" spans="1:3" x14ac:dyDescent="0.2">
      <c r="A7" s="161" t="s">
        <v>47</v>
      </c>
      <c r="B7" s="162" t="s">
        <v>355</v>
      </c>
      <c r="C7" s="163">
        <v>216418319</v>
      </c>
    </row>
    <row r="8" spans="1:3" x14ac:dyDescent="0.2">
      <c r="A8" s="161" t="s">
        <v>48</v>
      </c>
      <c r="B8" s="162" t="s">
        <v>356</v>
      </c>
      <c r="C8" s="163">
        <v>0</v>
      </c>
    </row>
    <row r="9" spans="1:3" x14ac:dyDescent="0.2">
      <c r="A9" s="139" t="s">
        <v>49</v>
      </c>
      <c r="B9" s="140" t="s">
        <v>357</v>
      </c>
      <c r="C9" s="141">
        <v>216418319</v>
      </c>
    </row>
    <row r="10" spans="1:3" x14ac:dyDescent="0.2">
      <c r="A10" s="139" t="s">
        <v>50</v>
      </c>
      <c r="B10" s="140" t="s">
        <v>358</v>
      </c>
      <c r="C10" s="141">
        <v>277898</v>
      </c>
    </row>
    <row r="11" spans="1:3" x14ac:dyDescent="0.2">
      <c r="A11" s="161" t="s">
        <v>51</v>
      </c>
      <c r="B11" s="162" t="s">
        <v>359</v>
      </c>
      <c r="C11" s="163">
        <v>0</v>
      </c>
    </row>
    <row r="12" spans="1:3" x14ac:dyDescent="0.2">
      <c r="A12" s="161" t="s">
        <v>52</v>
      </c>
      <c r="B12" s="162" t="s">
        <v>360</v>
      </c>
      <c r="C12" s="163">
        <v>0</v>
      </c>
    </row>
    <row r="13" spans="1:3" x14ac:dyDescent="0.2">
      <c r="A13" s="139" t="s">
        <v>53</v>
      </c>
      <c r="B13" s="140" t="s">
        <v>361</v>
      </c>
      <c r="C13" s="141">
        <v>0</v>
      </c>
    </row>
    <row r="14" spans="1:3" x14ac:dyDescent="0.2">
      <c r="A14" s="161" t="s">
        <v>54</v>
      </c>
      <c r="B14" s="162" t="s">
        <v>362</v>
      </c>
      <c r="C14" s="163">
        <v>0</v>
      </c>
    </row>
    <row r="15" spans="1:3" x14ac:dyDescent="0.2">
      <c r="A15" s="161" t="s">
        <v>55</v>
      </c>
      <c r="B15" s="162" t="s">
        <v>363</v>
      </c>
      <c r="C15" s="163">
        <v>0</v>
      </c>
    </row>
    <row r="16" spans="1:3" x14ac:dyDescent="0.2">
      <c r="A16" s="139" t="s">
        <v>56</v>
      </c>
      <c r="B16" s="140" t="s">
        <v>364</v>
      </c>
      <c r="C16" s="141">
        <v>0</v>
      </c>
    </row>
    <row r="17" spans="1:3" x14ac:dyDescent="0.2">
      <c r="A17" s="139" t="s">
        <v>57</v>
      </c>
      <c r="B17" s="140" t="s">
        <v>365</v>
      </c>
      <c r="C17" s="141">
        <v>0</v>
      </c>
    </row>
    <row r="18" spans="1:3" x14ac:dyDescent="0.2">
      <c r="A18" s="139" t="s">
        <v>58</v>
      </c>
      <c r="B18" s="140" t="s">
        <v>366</v>
      </c>
      <c r="C18" s="141">
        <v>277898</v>
      </c>
    </row>
    <row r="19" spans="1:3" x14ac:dyDescent="0.2">
      <c r="A19" s="139" t="s">
        <v>59</v>
      </c>
      <c r="B19" s="140" t="s">
        <v>367</v>
      </c>
      <c r="C19" s="141">
        <v>0</v>
      </c>
    </row>
    <row r="20" spans="1:3" x14ac:dyDescent="0.2">
      <c r="A20" s="139" t="s">
        <v>60</v>
      </c>
      <c r="B20" s="140" t="s">
        <v>368</v>
      </c>
      <c r="C20" s="141">
        <v>277898</v>
      </c>
    </row>
    <row r="21" spans="1:3" x14ac:dyDescent="0.2">
      <c r="A21" s="139" t="s">
        <v>61</v>
      </c>
      <c r="B21" s="140" t="s">
        <v>1113</v>
      </c>
      <c r="C21" s="141">
        <v>0</v>
      </c>
    </row>
    <row r="22" spans="1:3" x14ac:dyDescent="0.2">
      <c r="A22" s="139" t="s">
        <v>62</v>
      </c>
      <c r="B22" s="140" t="s">
        <v>369</v>
      </c>
      <c r="C22" s="141">
        <v>0</v>
      </c>
    </row>
  </sheetData>
  <mergeCells count="1">
    <mergeCell ref="A1:C1"/>
  </mergeCells>
  <phoneticPr fontId="10" type="noConversion"/>
  <printOptions horizontalCentered="1" gridLines="1"/>
  <pageMargins left="0.31496062992125984" right="0.62992125984251968" top="1.8110236220472442" bottom="0.98425196850393704" header="0.51181102362204722" footer="0.51181102362204722"/>
  <pageSetup paperSize="9" orientation="landscape" r:id="rId1"/>
  <headerFooter alignWithMargins="0">
    <oddHeader>&amp;L
5.sz.melléklet&amp;C&amp;"Arial,Félkövér"Polgármesteri Hivatal
2021. évi maradványkimutatása&amp;R
adatok Ft-ban</oddHeader>
    <oddFooter>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7"/>
  <dimension ref="A1:D273"/>
  <sheetViews>
    <sheetView zoomScaleNormal="100" workbookViewId="0">
      <selection activeCell="H35" sqref="H35"/>
    </sheetView>
  </sheetViews>
  <sheetFormatPr defaultColWidth="9.140625" defaultRowHeight="12.75" x14ac:dyDescent="0.2"/>
  <cols>
    <col min="1" max="1" width="8.140625" customWidth="1"/>
    <col min="2" max="2" width="82" customWidth="1"/>
    <col min="3" max="4" width="19.140625" customWidth="1"/>
    <col min="5" max="16384" width="9.140625" style="94"/>
  </cols>
  <sheetData>
    <row r="1" spans="1:4" ht="22.5" customHeight="1" thickBot="1" x14ac:dyDescent="0.25">
      <c r="A1" s="172" t="s">
        <v>693</v>
      </c>
      <c r="B1" s="173"/>
      <c r="C1" s="173"/>
      <c r="D1" s="174"/>
    </row>
    <row r="2" spans="1:4" ht="15" x14ac:dyDescent="0.2">
      <c r="A2" s="110"/>
      <c r="B2" s="110" t="s">
        <v>2</v>
      </c>
      <c r="C2" s="110" t="s">
        <v>370</v>
      </c>
      <c r="D2" s="110" t="s">
        <v>371</v>
      </c>
    </row>
    <row r="3" spans="1:4" ht="15" x14ac:dyDescent="0.2">
      <c r="A3" s="110"/>
      <c r="B3" s="154"/>
      <c r="C3" s="110"/>
      <c r="D3" s="110"/>
    </row>
    <row r="4" spans="1:4" x14ac:dyDescent="0.2">
      <c r="A4" s="161" t="s">
        <v>44</v>
      </c>
      <c r="B4" s="162" t="s">
        <v>472</v>
      </c>
      <c r="C4" s="163">
        <v>0</v>
      </c>
      <c r="D4" s="163">
        <v>0</v>
      </c>
    </row>
    <row r="5" spans="1:4" x14ac:dyDescent="0.2">
      <c r="A5" s="161" t="s">
        <v>45</v>
      </c>
      <c r="B5" s="162" t="s">
        <v>473</v>
      </c>
      <c r="C5" s="163">
        <v>0</v>
      </c>
      <c r="D5" s="163">
        <v>0</v>
      </c>
    </row>
    <row r="6" spans="1:4" x14ac:dyDescent="0.2">
      <c r="A6" s="161" t="s">
        <v>46</v>
      </c>
      <c r="B6" s="162" t="s">
        <v>474</v>
      </c>
      <c r="C6" s="163">
        <v>0</v>
      </c>
      <c r="D6" s="163">
        <v>0</v>
      </c>
    </row>
    <row r="7" spans="1:4" x14ac:dyDescent="0.2">
      <c r="A7" s="139" t="s">
        <v>47</v>
      </c>
      <c r="B7" s="140" t="s">
        <v>475</v>
      </c>
      <c r="C7" s="141">
        <v>0</v>
      </c>
      <c r="D7" s="141">
        <v>0</v>
      </c>
    </row>
    <row r="8" spans="1:4" x14ac:dyDescent="0.2">
      <c r="A8" s="161" t="s">
        <v>48</v>
      </c>
      <c r="B8" s="162" t="s">
        <v>476</v>
      </c>
      <c r="C8" s="163">
        <v>0</v>
      </c>
      <c r="D8" s="163">
        <v>0</v>
      </c>
    </row>
    <row r="9" spans="1:4" x14ac:dyDescent="0.2">
      <c r="A9" s="161" t="s">
        <v>49</v>
      </c>
      <c r="B9" s="162" t="s">
        <v>477</v>
      </c>
      <c r="C9" s="163">
        <v>89303</v>
      </c>
      <c r="D9" s="163">
        <v>816454</v>
      </c>
    </row>
    <row r="10" spans="1:4" x14ac:dyDescent="0.2">
      <c r="A10" s="161" t="s">
        <v>50</v>
      </c>
      <c r="B10" s="162" t="s">
        <v>478</v>
      </c>
      <c r="C10" s="163">
        <v>0</v>
      </c>
      <c r="D10" s="163">
        <v>0</v>
      </c>
    </row>
    <row r="11" spans="1:4" x14ac:dyDescent="0.2">
      <c r="A11" s="161" t="s">
        <v>51</v>
      </c>
      <c r="B11" s="162" t="s">
        <v>479</v>
      </c>
      <c r="C11" s="163">
        <v>0</v>
      </c>
      <c r="D11" s="163">
        <v>0</v>
      </c>
    </row>
    <row r="12" spans="1:4" x14ac:dyDescent="0.2">
      <c r="A12" s="161" t="s">
        <v>52</v>
      </c>
      <c r="B12" s="162" t="s">
        <v>480</v>
      </c>
      <c r="C12" s="163">
        <v>0</v>
      </c>
      <c r="D12" s="163">
        <v>0</v>
      </c>
    </row>
    <row r="13" spans="1:4" x14ac:dyDescent="0.2">
      <c r="A13" s="139" t="s">
        <v>53</v>
      </c>
      <c r="B13" s="140" t="s">
        <v>481</v>
      </c>
      <c r="C13" s="141">
        <v>89303</v>
      </c>
      <c r="D13" s="141">
        <v>816454</v>
      </c>
    </row>
    <row r="14" spans="1:4" x14ac:dyDescent="0.2">
      <c r="A14" s="161" t="s">
        <v>54</v>
      </c>
      <c r="B14" s="162" t="s">
        <v>1409</v>
      </c>
      <c r="C14" s="163">
        <v>0</v>
      </c>
      <c r="D14" s="163">
        <v>0</v>
      </c>
    </row>
    <row r="15" spans="1:4" x14ac:dyDescent="0.2">
      <c r="A15" s="161" t="s">
        <v>55</v>
      </c>
      <c r="B15" s="162" t="s">
        <v>482</v>
      </c>
      <c r="C15" s="163">
        <v>0</v>
      </c>
      <c r="D15" s="163">
        <v>0</v>
      </c>
    </row>
    <row r="16" spans="1:4" x14ac:dyDescent="0.2">
      <c r="A16" s="161" t="s">
        <v>56</v>
      </c>
      <c r="B16" s="162" t="s">
        <v>483</v>
      </c>
      <c r="C16" s="163">
        <v>0</v>
      </c>
      <c r="D16" s="163">
        <v>0</v>
      </c>
    </row>
    <row r="17" spans="1:4" x14ac:dyDescent="0.2">
      <c r="A17" s="161" t="s">
        <v>57</v>
      </c>
      <c r="B17" s="162" t="s">
        <v>484</v>
      </c>
      <c r="C17" s="163">
        <v>0</v>
      </c>
      <c r="D17" s="163">
        <v>0</v>
      </c>
    </row>
    <row r="18" spans="1:4" x14ac:dyDescent="0.2">
      <c r="A18" s="161" t="s">
        <v>58</v>
      </c>
      <c r="B18" s="162" t="s">
        <v>485</v>
      </c>
      <c r="C18" s="163">
        <v>0</v>
      </c>
      <c r="D18" s="163">
        <v>0</v>
      </c>
    </row>
    <row r="19" spans="1:4" x14ac:dyDescent="0.2">
      <c r="A19" s="161" t="s">
        <v>59</v>
      </c>
      <c r="B19" s="162" t="s">
        <v>1410</v>
      </c>
      <c r="C19" s="163">
        <v>0</v>
      </c>
      <c r="D19" s="163">
        <v>0</v>
      </c>
    </row>
    <row r="20" spans="1:4" x14ac:dyDescent="0.2">
      <c r="A20" s="161" t="s">
        <v>60</v>
      </c>
      <c r="B20" s="162" t="s">
        <v>1411</v>
      </c>
      <c r="C20" s="163">
        <v>0</v>
      </c>
      <c r="D20" s="163">
        <v>0</v>
      </c>
    </row>
    <row r="21" spans="1:4" x14ac:dyDescent="0.2">
      <c r="A21" s="161" t="s">
        <v>61</v>
      </c>
      <c r="B21" s="162" t="s">
        <v>486</v>
      </c>
      <c r="C21" s="163">
        <v>0</v>
      </c>
      <c r="D21" s="163">
        <v>0</v>
      </c>
    </row>
    <row r="22" spans="1:4" x14ac:dyDescent="0.2">
      <c r="A22" s="161" t="s">
        <v>62</v>
      </c>
      <c r="B22" s="162" t="s">
        <v>487</v>
      </c>
      <c r="C22" s="163">
        <v>0</v>
      </c>
      <c r="D22" s="163">
        <v>0</v>
      </c>
    </row>
    <row r="23" spans="1:4" x14ac:dyDescent="0.2">
      <c r="A23" s="161" t="s">
        <v>63</v>
      </c>
      <c r="B23" s="162" t="s">
        <v>488</v>
      </c>
      <c r="C23" s="163">
        <v>0</v>
      </c>
      <c r="D23" s="163">
        <v>0</v>
      </c>
    </row>
    <row r="24" spans="1:4" x14ac:dyDescent="0.2">
      <c r="A24" s="161" t="s">
        <v>64</v>
      </c>
      <c r="B24" s="162" t="s">
        <v>489</v>
      </c>
      <c r="C24" s="163">
        <v>0</v>
      </c>
      <c r="D24" s="163">
        <v>0</v>
      </c>
    </row>
    <row r="25" spans="1:4" x14ac:dyDescent="0.2">
      <c r="A25" s="139" t="s">
        <v>65</v>
      </c>
      <c r="B25" s="140" t="s">
        <v>490</v>
      </c>
      <c r="C25" s="141">
        <v>0</v>
      </c>
      <c r="D25" s="141">
        <v>0</v>
      </c>
    </row>
    <row r="26" spans="1:4" x14ac:dyDescent="0.2">
      <c r="A26" s="161" t="s">
        <v>66</v>
      </c>
      <c r="B26" s="162" t="s">
        <v>491</v>
      </c>
      <c r="C26" s="163">
        <v>0</v>
      </c>
      <c r="D26" s="163">
        <v>0</v>
      </c>
    </row>
    <row r="27" spans="1:4" x14ac:dyDescent="0.2">
      <c r="A27" s="161" t="s">
        <v>67</v>
      </c>
      <c r="B27" s="162" t="s">
        <v>492</v>
      </c>
      <c r="C27" s="163">
        <v>0</v>
      </c>
      <c r="D27" s="163">
        <v>0</v>
      </c>
    </row>
    <row r="28" spans="1:4" x14ac:dyDescent="0.2">
      <c r="A28" s="161" t="s">
        <v>68</v>
      </c>
      <c r="B28" s="162" t="s">
        <v>493</v>
      </c>
      <c r="C28" s="163">
        <v>0</v>
      </c>
      <c r="D28" s="163">
        <v>0</v>
      </c>
    </row>
    <row r="29" spans="1:4" x14ac:dyDescent="0.2">
      <c r="A29" s="161" t="s">
        <v>69</v>
      </c>
      <c r="B29" s="162" t="s">
        <v>494</v>
      </c>
      <c r="C29" s="163">
        <v>0</v>
      </c>
      <c r="D29" s="163">
        <v>0</v>
      </c>
    </row>
    <row r="30" spans="1:4" x14ac:dyDescent="0.2">
      <c r="A30" s="161" t="s">
        <v>70</v>
      </c>
      <c r="B30" s="162" t="s">
        <v>495</v>
      </c>
      <c r="C30" s="163">
        <v>0</v>
      </c>
      <c r="D30" s="163">
        <v>0</v>
      </c>
    </row>
    <row r="31" spans="1:4" x14ac:dyDescent="0.2">
      <c r="A31" s="139" t="s">
        <v>71</v>
      </c>
      <c r="B31" s="140" t="s">
        <v>496</v>
      </c>
      <c r="C31" s="141">
        <v>0</v>
      </c>
      <c r="D31" s="141">
        <v>0</v>
      </c>
    </row>
    <row r="32" spans="1:4" x14ac:dyDescent="0.2">
      <c r="A32" s="139" t="s">
        <v>72</v>
      </c>
      <c r="B32" s="140" t="s">
        <v>497</v>
      </c>
      <c r="C32" s="141">
        <v>89303</v>
      </c>
      <c r="D32" s="141">
        <v>816454</v>
      </c>
    </row>
    <row r="33" spans="1:4" x14ac:dyDescent="0.2">
      <c r="A33" s="161" t="s">
        <v>73</v>
      </c>
      <c r="B33" s="162" t="s">
        <v>498</v>
      </c>
      <c r="C33" s="163">
        <v>0</v>
      </c>
      <c r="D33" s="163">
        <v>0</v>
      </c>
    </row>
    <row r="34" spans="1:4" x14ac:dyDescent="0.2">
      <c r="A34" s="161" t="s">
        <v>74</v>
      </c>
      <c r="B34" s="162" t="s">
        <v>499</v>
      </c>
      <c r="C34" s="163">
        <v>0</v>
      </c>
      <c r="D34" s="163">
        <v>0</v>
      </c>
    </row>
    <row r="35" spans="1:4" x14ac:dyDescent="0.2">
      <c r="A35" s="161" t="s">
        <v>75</v>
      </c>
      <c r="B35" s="162" t="s">
        <v>500</v>
      </c>
      <c r="C35" s="163">
        <v>0</v>
      </c>
      <c r="D35" s="163">
        <v>0</v>
      </c>
    </row>
    <row r="36" spans="1:4" x14ac:dyDescent="0.2">
      <c r="A36" s="161" t="s">
        <v>76</v>
      </c>
      <c r="B36" s="162" t="s">
        <v>501</v>
      </c>
      <c r="C36" s="163">
        <v>0</v>
      </c>
      <c r="D36" s="163">
        <v>0</v>
      </c>
    </row>
    <row r="37" spans="1:4" x14ac:dyDescent="0.2">
      <c r="A37" s="161" t="s">
        <v>77</v>
      </c>
      <c r="B37" s="162" t="s">
        <v>502</v>
      </c>
      <c r="C37" s="163">
        <v>0</v>
      </c>
      <c r="D37" s="163">
        <v>0</v>
      </c>
    </row>
    <row r="38" spans="1:4" x14ac:dyDescent="0.2">
      <c r="A38" s="139" t="s">
        <v>78</v>
      </c>
      <c r="B38" s="140" t="s">
        <v>503</v>
      </c>
      <c r="C38" s="141">
        <v>0</v>
      </c>
      <c r="D38" s="141">
        <v>0</v>
      </c>
    </row>
    <row r="39" spans="1:4" x14ac:dyDescent="0.2">
      <c r="A39" s="161" t="s">
        <v>79</v>
      </c>
      <c r="B39" s="162" t="s">
        <v>1412</v>
      </c>
      <c r="C39" s="163">
        <v>0</v>
      </c>
      <c r="D39" s="163">
        <v>0</v>
      </c>
    </row>
    <row r="40" spans="1:4" x14ac:dyDescent="0.2">
      <c r="A40" s="161" t="s">
        <v>80</v>
      </c>
      <c r="B40" s="162" t="s">
        <v>1413</v>
      </c>
      <c r="C40" s="163">
        <v>0</v>
      </c>
      <c r="D40" s="163">
        <v>0</v>
      </c>
    </row>
    <row r="41" spans="1:4" x14ac:dyDescent="0.2">
      <c r="A41" s="161" t="s">
        <v>81</v>
      </c>
      <c r="B41" s="162" t="s">
        <v>1414</v>
      </c>
      <c r="C41" s="163">
        <v>0</v>
      </c>
      <c r="D41" s="163">
        <v>0</v>
      </c>
    </row>
    <row r="42" spans="1:4" x14ac:dyDescent="0.2">
      <c r="A42" s="161" t="s">
        <v>82</v>
      </c>
      <c r="B42" s="162" t="s">
        <v>504</v>
      </c>
      <c r="C42" s="163">
        <v>0</v>
      </c>
      <c r="D42" s="163">
        <v>0</v>
      </c>
    </row>
    <row r="43" spans="1:4" x14ac:dyDescent="0.2">
      <c r="A43" s="161" t="s">
        <v>83</v>
      </c>
      <c r="B43" s="162" t="s">
        <v>505</v>
      </c>
      <c r="C43" s="163">
        <v>0</v>
      </c>
      <c r="D43" s="163">
        <v>0</v>
      </c>
    </row>
    <row r="44" spans="1:4" x14ac:dyDescent="0.2">
      <c r="A44" s="161" t="s">
        <v>84</v>
      </c>
      <c r="B44" s="162" t="s">
        <v>506</v>
      </c>
      <c r="C44" s="163">
        <v>0</v>
      </c>
      <c r="D44" s="163">
        <v>0</v>
      </c>
    </row>
    <row r="45" spans="1:4" x14ac:dyDescent="0.2">
      <c r="A45" s="161" t="s">
        <v>85</v>
      </c>
      <c r="B45" s="162" t="s">
        <v>507</v>
      </c>
      <c r="C45" s="163">
        <v>0</v>
      </c>
      <c r="D45" s="163">
        <v>0</v>
      </c>
    </row>
    <row r="46" spans="1:4" x14ac:dyDescent="0.2">
      <c r="A46" s="161" t="s">
        <v>86</v>
      </c>
      <c r="B46" s="162" t="s">
        <v>508</v>
      </c>
      <c r="C46" s="163">
        <v>0</v>
      </c>
      <c r="D46" s="163">
        <v>0</v>
      </c>
    </row>
    <row r="47" spans="1:4" x14ac:dyDescent="0.2">
      <c r="A47" s="161" t="s">
        <v>87</v>
      </c>
      <c r="B47" s="162" t="s">
        <v>509</v>
      </c>
      <c r="C47" s="163">
        <v>0</v>
      </c>
      <c r="D47" s="163">
        <v>0</v>
      </c>
    </row>
    <row r="48" spans="1:4" x14ac:dyDescent="0.2">
      <c r="A48" s="139" t="s">
        <v>88</v>
      </c>
      <c r="B48" s="140" t="s">
        <v>510</v>
      </c>
      <c r="C48" s="141">
        <v>0</v>
      </c>
      <c r="D48" s="141">
        <v>0</v>
      </c>
    </row>
    <row r="49" spans="1:4" x14ac:dyDescent="0.2">
      <c r="A49" s="139" t="s">
        <v>89</v>
      </c>
      <c r="B49" s="140" t="s">
        <v>511</v>
      </c>
      <c r="C49" s="141">
        <v>0</v>
      </c>
      <c r="D49" s="141">
        <v>0</v>
      </c>
    </row>
    <row r="50" spans="1:4" x14ac:dyDescent="0.2">
      <c r="A50" s="161" t="s">
        <v>90</v>
      </c>
      <c r="B50" s="162" t="s">
        <v>512</v>
      </c>
      <c r="C50" s="163">
        <v>0</v>
      </c>
      <c r="D50" s="163">
        <v>0</v>
      </c>
    </row>
    <row r="51" spans="1:4" x14ac:dyDescent="0.2">
      <c r="A51" s="161" t="s">
        <v>91</v>
      </c>
      <c r="B51" s="162" t="s">
        <v>513</v>
      </c>
      <c r="C51" s="163">
        <v>0</v>
      </c>
      <c r="D51" s="163">
        <v>0</v>
      </c>
    </row>
    <row r="52" spans="1:4" x14ac:dyDescent="0.2">
      <c r="A52" s="139" t="s">
        <v>92</v>
      </c>
      <c r="B52" s="140" t="s">
        <v>514</v>
      </c>
      <c r="C52" s="141">
        <v>0</v>
      </c>
      <c r="D52" s="141">
        <v>0</v>
      </c>
    </row>
    <row r="53" spans="1:4" x14ac:dyDescent="0.2">
      <c r="A53" s="161" t="s">
        <v>93</v>
      </c>
      <c r="B53" s="162" t="s">
        <v>515</v>
      </c>
      <c r="C53" s="163">
        <v>5845</v>
      </c>
      <c r="D53" s="163">
        <v>24265</v>
      </c>
    </row>
    <row r="54" spans="1:4" x14ac:dyDescent="0.2">
      <c r="A54" s="161" t="s">
        <v>94</v>
      </c>
      <c r="B54" s="162" t="s">
        <v>516</v>
      </c>
      <c r="C54" s="163">
        <v>0</v>
      </c>
      <c r="D54" s="163">
        <v>0</v>
      </c>
    </row>
    <row r="55" spans="1:4" x14ac:dyDescent="0.2">
      <c r="A55" s="161" t="s">
        <v>95</v>
      </c>
      <c r="B55" s="162" t="s">
        <v>517</v>
      </c>
      <c r="C55" s="163">
        <v>0</v>
      </c>
      <c r="D55" s="163">
        <v>0</v>
      </c>
    </row>
    <row r="56" spans="1:4" x14ac:dyDescent="0.2">
      <c r="A56" s="139" t="s">
        <v>96</v>
      </c>
      <c r="B56" s="140" t="s">
        <v>518</v>
      </c>
      <c r="C56" s="141">
        <v>5845</v>
      </c>
      <c r="D56" s="141">
        <v>24265</v>
      </c>
    </row>
    <row r="57" spans="1:4" x14ac:dyDescent="0.2">
      <c r="A57" s="161" t="s">
        <v>97</v>
      </c>
      <c r="B57" s="162" t="s">
        <v>519</v>
      </c>
      <c r="C57" s="163">
        <v>234807</v>
      </c>
      <c r="D57" s="163">
        <v>253633</v>
      </c>
    </row>
    <row r="58" spans="1:4" x14ac:dyDescent="0.2">
      <c r="A58" s="161" t="s">
        <v>98</v>
      </c>
      <c r="B58" s="162" t="s">
        <v>520</v>
      </c>
      <c r="C58" s="163">
        <v>0</v>
      </c>
      <c r="D58" s="163">
        <v>0</v>
      </c>
    </row>
    <row r="59" spans="1:4" x14ac:dyDescent="0.2">
      <c r="A59" s="139" t="s">
        <v>99</v>
      </c>
      <c r="B59" s="140" t="s">
        <v>521</v>
      </c>
      <c r="C59" s="141">
        <v>234807</v>
      </c>
      <c r="D59" s="141">
        <v>253633</v>
      </c>
    </row>
    <row r="60" spans="1:4" x14ac:dyDescent="0.2">
      <c r="A60" s="161" t="s">
        <v>100</v>
      </c>
      <c r="B60" s="162" t="s">
        <v>522</v>
      </c>
      <c r="C60" s="163">
        <v>0</v>
      </c>
      <c r="D60" s="163">
        <v>0</v>
      </c>
    </row>
    <row r="61" spans="1:4" x14ac:dyDescent="0.2">
      <c r="A61" s="161" t="s">
        <v>101</v>
      </c>
      <c r="B61" s="162" t="s">
        <v>523</v>
      </c>
      <c r="C61" s="163">
        <v>0</v>
      </c>
      <c r="D61" s="163">
        <v>0</v>
      </c>
    </row>
    <row r="62" spans="1:4" x14ac:dyDescent="0.2">
      <c r="A62" s="139" t="s">
        <v>102</v>
      </c>
      <c r="B62" s="140" t="s">
        <v>524</v>
      </c>
      <c r="C62" s="141">
        <v>0</v>
      </c>
      <c r="D62" s="141">
        <v>0</v>
      </c>
    </row>
    <row r="63" spans="1:4" x14ac:dyDescent="0.2">
      <c r="A63" s="139" t="s">
        <v>103</v>
      </c>
      <c r="B63" s="140" t="s">
        <v>525</v>
      </c>
      <c r="C63" s="141">
        <v>240652</v>
      </c>
      <c r="D63" s="141">
        <v>277898</v>
      </c>
    </row>
    <row r="64" spans="1:4" ht="25.5" x14ac:dyDescent="0.2">
      <c r="A64" s="161" t="s">
        <v>104</v>
      </c>
      <c r="B64" s="162" t="s">
        <v>526</v>
      </c>
      <c r="C64" s="163">
        <v>0</v>
      </c>
      <c r="D64" s="163">
        <v>0</v>
      </c>
    </row>
    <row r="65" spans="1:4" ht="25.5" x14ac:dyDescent="0.2">
      <c r="A65" s="161" t="s">
        <v>105</v>
      </c>
      <c r="B65" s="162" t="s">
        <v>527</v>
      </c>
      <c r="C65" s="163">
        <v>0</v>
      </c>
      <c r="D65" s="163">
        <v>0</v>
      </c>
    </row>
    <row r="66" spans="1:4" ht="25.5" x14ac:dyDescent="0.2">
      <c r="A66" s="161" t="s">
        <v>106</v>
      </c>
      <c r="B66" s="162" t="s">
        <v>528</v>
      </c>
      <c r="C66" s="163">
        <v>0</v>
      </c>
      <c r="D66" s="163">
        <v>0</v>
      </c>
    </row>
    <row r="67" spans="1:4" ht="25.5" x14ac:dyDescent="0.2">
      <c r="A67" s="161" t="s">
        <v>107</v>
      </c>
      <c r="B67" s="162" t="s">
        <v>529</v>
      </c>
      <c r="C67" s="163">
        <v>0</v>
      </c>
      <c r="D67" s="163">
        <v>0</v>
      </c>
    </row>
    <row r="68" spans="1:4" x14ac:dyDescent="0.2">
      <c r="A68" s="161" t="s">
        <v>108</v>
      </c>
      <c r="B68" s="162" t="s">
        <v>530</v>
      </c>
      <c r="C68" s="163">
        <v>0</v>
      </c>
      <c r="D68" s="163">
        <v>0</v>
      </c>
    </row>
    <row r="69" spans="1:4" x14ac:dyDescent="0.2">
      <c r="A69" s="161" t="s">
        <v>109</v>
      </c>
      <c r="B69" s="162" t="s">
        <v>531</v>
      </c>
      <c r="C69" s="163">
        <v>0</v>
      </c>
      <c r="D69" s="163">
        <v>0</v>
      </c>
    </row>
    <row r="70" spans="1:4" ht="25.5" x14ac:dyDescent="0.2">
      <c r="A70" s="161" t="s">
        <v>110</v>
      </c>
      <c r="B70" s="162" t="s">
        <v>532</v>
      </c>
      <c r="C70" s="163">
        <v>0</v>
      </c>
      <c r="D70" s="163">
        <v>0</v>
      </c>
    </row>
    <row r="71" spans="1:4" ht="25.5" x14ac:dyDescent="0.2">
      <c r="A71" s="161" t="s">
        <v>111</v>
      </c>
      <c r="B71" s="162" t="s">
        <v>533</v>
      </c>
      <c r="C71" s="163">
        <v>0</v>
      </c>
      <c r="D71" s="163">
        <v>0</v>
      </c>
    </row>
    <row r="72" spans="1:4" x14ac:dyDescent="0.2">
      <c r="A72" s="161" t="s">
        <v>112</v>
      </c>
      <c r="B72" s="162" t="s">
        <v>534</v>
      </c>
      <c r="C72" s="163">
        <v>0</v>
      </c>
      <c r="D72" s="163">
        <v>0</v>
      </c>
    </row>
    <row r="73" spans="1:4" x14ac:dyDescent="0.2">
      <c r="A73" s="161" t="s">
        <v>113</v>
      </c>
      <c r="B73" s="162" t="s">
        <v>535</v>
      </c>
      <c r="C73" s="163">
        <v>0</v>
      </c>
      <c r="D73" s="163">
        <v>0</v>
      </c>
    </row>
    <row r="74" spans="1:4" x14ac:dyDescent="0.2">
      <c r="A74" s="161" t="s">
        <v>114</v>
      </c>
      <c r="B74" s="162" t="s">
        <v>536</v>
      </c>
      <c r="C74" s="163">
        <v>0</v>
      </c>
      <c r="D74" s="163">
        <v>0</v>
      </c>
    </row>
    <row r="75" spans="1:4" x14ac:dyDescent="0.2">
      <c r="A75" s="161" t="s">
        <v>115</v>
      </c>
      <c r="B75" s="162" t="s">
        <v>537</v>
      </c>
      <c r="C75" s="163">
        <v>0</v>
      </c>
      <c r="D75" s="163">
        <v>0</v>
      </c>
    </row>
    <row r="76" spans="1:4" ht="25.5" x14ac:dyDescent="0.2">
      <c r="A76" s="161" t="s">
        <v>116</v>
      </c>
      <c r="B76" s="162" t="s">
        <v>538</v>
      </c>
      <c r="C76" s="163">
        <v>0</v>
      </c>
      <c r="D76" s="163">
        <v>0</v>
      </c>
    </row>
    <row r="77" spans="1:4" x14ac:dyDescent="0.2">
      <c r="A77" s="161" t="s">
        <v>117</v>
      </c>
      <c r="B77" s="162" t="s">
        <v>539</v>
      </c>
      <c r="C77" s="163">
        <v>0</v>
      </c>
      <c r="D77" s="163">
        <v>0</v>
      </c>
    </row>
    <row r="78" spans="1:4" x14ac:dyDescent="0.2">
      <c r="A78" s="161" t="s">
        <v>118</v>
      </c>
      <c r="B78" s="162" t="s">
        <v>540</v>
      </c>
      <c r="C78" s="163">
        <v>0</v>
      </c>
      <c r="D78" s="163">
        <v>0</v>
      </c>
    </row>
    <row r="79" spans="1:4" x14ac:dyDescent="0.2">
      <c r="A79" s="161" t="s">
        <v>119</v>
      </c>
      <c r="B79" s="162" t="s">
        <v>541</v>
      </c>
      <c r="C79" s="163">
        <v>0</v>
      </c>
      <c r="D79" s="163">
        <v>0</v>
      </c>
    </row>
    <row r="80" spans="1:4" ht="25.5" x14ac:dyDescent="0.2">
      <c r="A80" s="161" t="s">
        <v>120</v>
      </c>
      <c r="B80" s="162" t="s">
        <v>542</v>
      </c>
      <c r="C80" s="163">
        <v>0</v>
      </c>
      <c r="D80" s="163">
        <v>0</v>
      </c>
    </row>
    <row r="81" spans="1:4" ht="25.5" x14ac:dyDescent="0.2">
      <c r="A81" s="161" t="s">
        <v>121</v>
      </c>
      <c r="B81" s="162" t="s">
        <v>1054</v>
      </c>
      <c r="C81" s="163">
        <v>0</v>
      </c>
      <c r="D81" s="163">
        <v>0</v>
      </c>
    </row>
    <row r="82" spans="1:4" ht="25.5" x14ac:dyDescent="0.2">
      <c r="A82" s="161" t="s">
        <v>122</v>
      </c>
      <c r="B82" s="162" t="s">
        <v>543</v>
      </c>
      <c r="C82" s="163">
        <v>0</v>
      </c>
      <c r="D82" s="163">
        <v>0</v>
      </c>
    </row>
    <row r="83" spans="1:4" x14ac:dyDescent="0.2">
      <c r="A83" s="161" t="s">
        <v>123</v>
      </c>
      <c r="B83" s="162" t="s">
        <v>544</v>
      </c>
      <c r="C83" s="163">
        <v>0</v>
      </c>
      <c r="D83" s="163">
        <v>0</v>
      </c>
    </row>
    <row r="84" spans="1:4" x14ac:dyDescent="0.2">
      <c r="A84" s="161" t="s">
        <v>124</v>
      </c>
      <c r="B84" s="162" t="s">
        <v>545</v>
      </c>
      <c r="C84" s="163">
        <v>0</v>
      </c>
      <c r="D84" s="163">
        <v>0</v>
      </c>
    </row>
    <row r="85" spans="1:4" x14ac:dyDescent="0.2">
      <c r="A85" s="161" t="s">
        <v>125</v>
      </c>
      <c r="B85" s="162" t="s">
        <v>546</v>
      </c>
      <c r="C85" s="163">
        <v>0</v>
      </c>
      <c r="D85" s="163">
        <v>0</v>
      </c>
    </row>
    <row r="86" spans="1:4" x14ac:dyDescent="0.2">
      <c r="A86" s="161" t="s">
        <v>126</v>
      </c>
      <c r="B86" s="162" t="s">
        <v>547</v>
      </c>
      <c r="C86" s="163">
        <v>0</v>
      </c>
      <c r="D86" s="163">
        <v>0</v>
      </c>
    </row>
    <row r="87" spans="1:4" x14ac:dyDescent="0.2">
      <c r="A87" s="161" t="s">
        <v>127</v>
      </c>
      <c r="B87" s="162" t="s">
        <v>548</v>
      </c>
      <c r="C87" s="163">
        <v>0</v>
      </c>
      <c r="D87" s="163">
        <v>0</v>
      </c>
    </row>
    <row r="88" spans="1:4" x14ac:dyDescent="0.2">
      <c r="A88" s="161" t="s">
        <v>128</v>
      </c>
      <c r="B88" s="162" t="s">
        <v>549</v>
      </c>
      <c r="C88" s="163">
        <v>0</v>
      </c>
      <c r="D88" s="163">
        <v>0</v>
      </c>
    </row>
    <row r="89" spans="1:4" x14ac:dyDescent="0.2">
      <c r="A89" s="161" t="s">
        <v>129</v>
      </c>
      <c r="B89" s="162" t="s">
        <v>550</v>
      </c>
      <c r="C89" s="163">
        <v>0</v>
      </c>
      <c r="D89" s="163">
        <v>0</v>
      </c>
    </row>
    <row r="90" spans="1:4" ht="25.5" x14ac:dyDescent="0.2">
      <c r="A90" s="161" t="s">
        <v>130</v>
      </c>
      <c r="B90" s="162" t="s">
        <v>551</v>
      </c>
      <c r="C90" s="163">
        <v>0</v>
      </c>
      <c r="D90" s="163">
        <v>0</v>
      </c>
    </row>
    <row r="91" spans="1:4" ht="25.5" x14ac:dyDescent="0.2">
      <c r="A91" s="161" t="s">
        <v>131</v>
      </c>
      <c r="B91" s="162" t="s">
        <v>552</v>
      </c>
      <c r="C91" s="163">
        <v>0</v>
      </c>
      <c r="D91" s="163">
        <v>0</v>
      </c>
    </row>
    <row r="92" spans="1:4" ht="25.5" x14ac:dyDescent="0.2">
      <c r="A92" s="161" t="s">
        <v>132</v>
      </c>
      <c r="B92" s="162" t="s">
        <v>553</v>
      </c>
      <c r="C92" s="163">
        <v>0</v>
      </c>
      <c r="D92" s="163">
        <v>0</v>
      </c>
    </row>
    <row r="93" spans="1:4" ht="25.5" x14ac:dyDescent="0.2">
      <c r="A93" s="161" t="s">
        <v>133</v>
      </c>
      <c r="B93" s="162" t="s">
        <v>554</v>
      </c>
      <c r="C93" s="163">
        <v>0</v>
      </c>
      <c r="D93" s="163">
        <v>0</v>
      </c>
    </row>
    <row r="94" spans="1:4" ht="25.5" x14ac:dyDescent="0.2">
      <c r="A94" s="161" t="s">
        <v>134</v>
      </c>
      <c r="B94" s="162" t="s">
        <v>555</v>
      </c>
      <c r="C94" s="163">
        <v>0</v>
      </c>
      <c r="D94" s="163">
        <v>0</v>
      </c>
    </row>
    <row r="95" spans="1:4" ht="25.5" x14ac:dyDescent="0.2">
      <c r="A95" s="161" t="s">
        <v>135</v>
      </c>
      <c r="B95" s="162" t="s">
        <v>556</v>
      </c>
      <c r="C95" s="163">
        <v>0</v>
      </c>
      <c r="D95" s="163">
        <v>0</v>
      </c>
    </row>
    <row r="96" spans="1:4" ht="25.5" x14ac:dyDescent="0.2">
      <c r="A96" s="161" t="s">
        <v>136</v>
      </c>
      <c r="B96" s="162" t="s">
        <v>557</v>
      </c>
      <c r="C96" s="163">
        <v>0</v>
      </c>
      <c r="D96" s="163">
        <v>0</v>
      </c>
    </row>
    <row r="97" spans="1:4" ht="25.5" x14ac:dyDescent="0.2">
      <c r="A97" s="161" t="s">
        <v>137</v>
      </c>
      <c r="B97" s="162" t="s">
        <v>558</v>
      </c>
      <c r="C97" s="163">
        <v>0</v>
      </c>
      <c r="D97" s="163">
        <v>0</v>
      </c>
    </row>
    <row r="98" spans="1:4" ht="25.5" x14ac:dyDescent="0.2">
      <c r="A98" s="161" t="s">
        <v>138</v>
      </c>
      <c r="B98" s="162" t="s">
        <v>559</v>
      </c>
      <c r="C98" s="163">
        <v>0</v>
      </c>
      <c r="D98" s="163">
        <v>0</v>
      </c>
    </row>
    <row r="99" spans="1:4" ht="25.5" x14ac:dyDescent="0.2">
      <c r="A99" s="161" t="s">
        <v>139</v>
      </c>
      <c r="B99" s="162" t="s">
        <v>560</v>
      </c>
      <c r="C99" s="163">
        <v>0</v>
      </c>
      <c r="D99" s="163">
        <v>0</v>
      </c>
    </row>
    <row r="100" spans="1:4" ht="25.5" x14ac:dyDescent="0.2">
      <c r="A100" s="161" t="s">
        <v>140</v>
      </c>
      <c r="B100" s="162" t="s">
        <v>561</v>
      </c>
      <c r="C100" s="163">
        <v>0</v>
      </c>
      <c r="D100" s="163">
        <v>0</v>
      </c>
    </row>
    <row r="101" spans="1:4" ht="25.5" x14ac:dyDescent="0.2">
      <c r="A101" s="161" t="s">
        <v>141</v>
      </c>
      <c r="B101" s="162" t="s">
        <v>562</v>
      </c>
      <c r="C101" s="163">
        <v>0</v>
      </c>
      <c r="D101" s="163">
        <v>0</v>
      </c>
    </row>
    <row r="102" spans="1:4" ht="25.5" x14ac:dyDescent="0.2">
      <c r="A102" s="161" t="s">
        <v>142</v>
      </c>
      <c r="B102" s="162" t="s">
        <v>563</v>
      </c>
      <c r="C102" s="163">
        <v>0</v>
      </c>
      <c r="D102" s="163">
        <v>0</v>
      </c>
    </row>
    <row r="103" spans="1:4" ht="25.5" x14ac:dyDescent="0.2">
      <c r="A103" s="161" t="s">
        <v>143</v>
      </c>
      <c r="B103" s="162" t="s">
        <v>564</v>
      </c>
      <c r="C103" s="163">
        <v>0</v>
      </c>
      <c r="D103" s="163">
        <v>0</v>
      </c>
    </row>
    <row r="104" spans="1:4" ht="25.5" x14ac:dyDescent="0.2">
      <c r="A104" s="161" t="s">
        <v>144</v>
      </c>
      <c r="B104" s="162" t="s">
        <v>565</v>
      </c>
      <c r="C104" s="163">
        <v>0</v>
      </c>
      <c r="D104" s="163">
        <v>0</v>
      </c>
    </row>
    <row r="105" spans="1:4" ht="25.5" x14ac:dyDescent="0.2">
      <c r="A105" s="161" t="s">
        <v>145</v>
      </c>
      <c r="B105" s="162" t="s">
        <v>566</v>
      </c>
      <c r="C105" s="163">
        <v>0</v>
      </c>
      <c r="D105" s="163">
        <v>0</v>
      </c>
    </row>
    <row r="106" spans="1:4" ht="25.5" x14ac:dyDescent="0.2">
      <c r="A106" s="161" t="s">
        <v>146</v>
      </c>
      <c r="B106" s="162" t="s">
        <v>567</v>
      </c>
      <c r="C106" s="163">
        <v>0</v>
      </c>
      <c r="D106" s="163">
        <v>0</v>
      </c>
    </row>
    <row r="107" spans="1:4" x14ac:dyDescent="0.2">
      <c r="A107" s="139" t="s">
        <v>147</v>
      </c>
      <c r="B107" s="140" t="s">
        <v>568</v>
      </c>
      <c r="C107" s="141">
        <v>0</v>
      </c>
      <c r="D107" s="141">
        <v>0</v>
      </c>
    </row>
    <row r="108" spans="1:4" ht="25.5" x14ac:dyDescent="0.2">
      <c r="A108" s="161" t="s">
        <v>148</v>
      </c>
      <c r="B108" s="162" t="s">
        <v>569</v>
      </c>
      <c r="C108" s="163">
        <v>0</v>
      </c>
      <c r="D108" s="163">
        <v>0</v>
      </c>
    </row>
    <row r="109" spans="1:4" ht="25.5" x14ac:dyDescent="0.2">
      <c r="A109" s="161" t="s">
        <v>149</v>
      </c>
      <c r="B109" s="162" t="s">
        <v>570</v>
      </c>
      <c r="C109" s="163">
        <v>0</v>
      </c>
      <c r="D109" s="163">
        <v>0</v>
      </c>
    </row>
    <row r="110" spans="1:4" ht="25.5" x14ac:dyDescent="0.2">
      <c r="A110" s="161" t="s">
        <v>150</v>
      </c>
      <c r="B110" s="162" t="s">
        <v>571</v>
      </c>
      <c r="C110" s="163">
        <v>0</v>
      </c>
      <c r="D110" s="163">
        <v>0</v>
      </c>
    </row>
    <row r="111" spans="1:4" ht="25.5" x14ac:dyDescent="0.2">
      <c r="A111" s="161" t="s">
        <v>151</v>
      </c>
      <c r="B111" s="162" t="s">
        <v>572</v>
      </c>
      <c r="C111" s="163">
        <v>0</v>
      </c>
      <c r="D111" s="163">
        <v>0</v>
      </c>
    </row>
    <row r="112" spans="1:4" ht="25.5" x14ac:dyDescent="0.2">
      <c r="A112" s="161" t="s">
        <v>152</v>
      </c>
      <c r="B112" s="162" t="s">
        <v>573</v>
      </c>
      <c r="C112" s="163">
        <v>0</v>
      </c>
      <c r="D112" s="163">
        <v>0</v>
      </c>
    </row>
    <row r="113" spans="1:4" x14ac:dyDescent="0.2">
      <c r="A113" s="161" t="s">
        <v>153</v>
      </c>
      <c r="B113" s="162" t="s">
        <v>574</v>
      </c>
      <c r="C113" s="163">
        <v>0</v>
      </c>
      <c r="D113" s="163">
        <v>0</v>
      </c>
    </row>
    <row r="114" spans="1:4" ht="25.5" x14ac:dyDescent="0.2">
      <c r="A114" s="161" t="s">
        <v>154</v>
      </c>
      <c r="B114" s="162" t="s">
        <v>575</v>
      </c>
      <c r="C114" s="163">
        <v>0</v>
      </c>
      <c r="D114" s="163">
        <v>0</v>
      </c>
    </row>
    <row r="115" spans="1:4" ht="25.5" x14ac:dyDescent="0.2">
      <c r="A115" s="161" t="s">
        <v>155</v>
      </c>
      <c r="B115" s="162" t="s">
        <v>576</v>
      </c>
      <c r="C115" s="163">
        <v>0</v>
      </c>
      <c r="D115" s="163">
        <v>0</v>
      </c>
    </row>
    <row r="116" spans="1:4" x14ac:dyDescent="0.2">
      <c r="A116" s="161" t="s">
        <v>156</v>
      </c>
      <c r="B116" s="162" t="s">
        <v>577</v>
      </c>
      <c r="C116" s="163">
        <v>0</v>
      </c>
      <c r="D116" s="163">
        <v>0</v>
      </c>
    </row>
    <row r="117" spans="1:4" ht="25.5" x14ac:dyDescent="0.2">
      <c r="A117" s="161" t="s">
        <v>157</v>
      </c>
      <c r="B117" s="162" t="s">
        <v>578</v>
      </c>
      <c r="C117" s="163">
        <v>0</v>
      </c>
      <c r="D117" s="163">
        <v>0</v>
      </c>
    </row>
    <row r="118" spans="1:4" x14ac:dyDescent="0.2">
      <c r="A118" s="161" t="s">
        <v>158</v>
      </c>
      <c r="B118" s="162" t="s">
        <v>579</v>
      </c>
      <c r="C118" s="163">
        <v>0</v>
      </c>
      <c r="D118" s="163">
        <v>0</v>
      </c>
    </row>
    <row r="119" spans="1:4" ht="25.5" x14ac:dyDescent="0.2">
      <c r="A119" s="161" t="s">
        <v>159</v>
      </c>
      <c r="B119" s="162" t="s">
        <v>580</v>
      </c>
      <c r="C119" s="163">
        <v>0</v>
      </c>
      <c r="D119" s="163">
        <v>0</v>
      </c>
    </row>
    <row r="120" spans="1:4" ht="25.5" x14ac:dyDescent="0.2">
      <c r="A120" s="161" t="s">
        <v>160</v>
      </c>
      <c r="B120" s="162" t="s">
        <v>581</v>
      </c>
      <c r="C120" s="163">
        <v>0</v>
      </c>
      <c r="D120" s="163">
        <v>0</v>
      </c>
    </row>
    <row r="121" spans="1:4" x14ac:dyDescent="0.2">
      <c r="A121" s="161" t="s">
        <v>161</v>
      </c>
      <c r="B121" s="162" t="s">
        <v>582</v>
      </c>
      <c r="C121" s="163">
        <v>0</v>
      </c>
      <c r="D121" s="163">
        <v>0</v>
      </c>
    </row>
    <row r="122" spans="1:4" x14ac:dyDescent="0.2">
      <c r="A122" s="161" t="s">
        <v>162</v>
      </c>
      <c r="B122" s="162" t="s">
        <v>583</v>
      </c>
      <c r="C122" s="163">
        <v>0</v>
      </c>
      <c r="D122" s="163">
        <v>0</v>
      </c>
    </row>
    <row r="123" spans="1:4" ht="25.5" x14ac:dyDescent="0.2">
      <c r="A123" s="161" t="s">
        <v>163</v>
      </c>
      <c r="B123" s="162" t="s">
        <v>584</v>
      </c>
      <c r="C123" s="163">
        <v>0</v>
      </c>
      <c r="D123" s="163">
        <v>0</v>
      </c>
    </row>
    <row r="124" spans="1:4" ht="25.5" x14ac:dyDescent="0.2">
      <c r="A124" s="161" t="s">
        <v>164</v>
      </c>
      <c r="B124" s="162" t="s">
        <v>585</v>
      </c>
      <c r="C124" s="163">
        <v>0</v>
      </c>
      <c r="D124" s="163">
        <v>0</v>
      </c>
    </row>
    <row r="125" spans="1:4" ht="25.5" x14ac:dyDescent="0.2">
      <c r="A125" s="161" t="s">
        <v>165</v>
      </c>
      <c r="B125" s="162" t="s">
        <v>1055</v>
      </c>
      <c r="C125" s="163">
        <v>0</v>
      </c>
      <c r="D125" s="163">
        <v>0</v>
      </c>
    </row>
    <row r="126" spans="1:4" ht="25.5" x14ac:dyDescent="0.2">
      <c r="A126" s="161" t="s">
        <v>166</v>
      </c>
      <c r="B126" s="162" t="s">
        <v>586</v>
      </c>
      <c r="C126" s="163">
        <v>0</v>
      </c>
      <c r="D126" s="163">
        <v>0</v>
      </c>
    </row>
    <row r="127" spans="1:4" ht="25.5" x14ac:dyDescent="0.2">
      <c r="A127" s="161" t="s">
        <v>167</v>
      </c>
      <c r="B127" s="162" t="s">
        <v>587</v>
      </c>
      <c r="C127" s="163">
        <v>0</v>
      </c>
      <c r="D127" s="163">
        <v>0</v>
      </c>
    </row>
    <row r="128" spans="1:4" x14ac:dyDescent="0.2">
      <c r="A128" s="161" t="s">
        <v>168</v>
      </c>
      <c r="B128" s="162" t="s">
        <v>588</v>
      </c>
      <c r="C128" s="163">
        <v>0</v>
      </c>
      <c r="D128" s="163">
        <v>0</v>
      </c>
    </row>
    <row r="129" spans="1:4" ht="25.5" x14ac:dyDescent="0.2">
      <c r="A129" s="161" t="s">
        <v>169</v>
      </c>
      <c r="B129" s="162" t="s">
        <v>589</v>
      </c>
      <c r="C129" s="163">
        <v>0</v>
      </c>
      <c r="D129" s="163">
        <v>0</v>
      </c>
    </row>
    <row r="130" spans="1:4" ht="25.5" x14ac:dyDescent="0.2">
      <c r="A130" s="161" t="s">
        <v>170</v>
      </c>
      <c r="B130" s="162" t="s">
        <v>590</v>
      </c>
      <c r="C130" s="163">
        <v>0</v>
      </c>
      <c r="D130" s="163">
        <v>0</v>
      </c>
    </row>
    <row r="131" spans="1:4" x14ac:dyDescent="0.2">
      <c r="A131" s="161" t="s">
        <v>171</v>
      </c>
      <c r="B131" s="162" t="s">
        <v>591</v>
      </c>
      <c r="C131" s="163">
        <v>0</v>
      </c>
      <c r="D131" s="163">
        <v>0</v>
      </c>
    </row>
    <row r="132" spans="1:4" ht="25.5" x14ac:dyDescent="0.2">
      <c r="A132" s="161" t="s">
        <v>172</v>
      </c>
      <c r="B132" s="162" t="s">
        <v>592</v>
      </c>
      <c r="C132" s="163">
        <v>0</v>
      </c>
      <c r="D132" s="163">
        <v>0</v>
      </c>
    </row>
    <row r="133" spans="1:4" x14ac:dyDescent="0.2">
      <c r="A133" s="161" t="s">
        <v>173</v>
      </c>
      <c r="B133" s="162" t="s">
        <v>593</v>
      </c>
      <c r="C133" s="163">
        <v>0</v>
      </c>
      <c r="D133" s="163">
        <v>0</v>
      </c>
    </row>
    <row r="134" spans="1:4" ht="25.5" x14ac:dyDescent="0.2">
      <c r="A134" s="161" t="s">
        <v>174</v>
      </c>
      <c r="B134" s="162" t="s">
        <v>594</v>
      </c>
      <c r="C134" s="163">
        <v>0</v>
      </c>
      <c r="D134" s="163">
        <v>0</v>
      </c>
    </row>
    <row r="135" spans="1:4" ht="25.5" x14ac:dyDescent="0.2">
      <c r="A135" s="161" t="s">
        <v>175</v>
      </c>
      <c r="B135" s="162" t="s">
        <v>595</v>
      </c>
      <c r="C135" s="163">
        <v>0</v>
      </c>
      <c r="D135" s="163">
        <v>0</v>
      </c>
    </row>
    <row r="136" spans="1:4" ht="25.5" x14ac:dyDescent="0.2">
      <c r="A136" s="161" t="s">
        <v>176</v>
      </c>
      <c r="B136" s="162" t="s">
        <v>596</v>
      </c>
      <c r="C136" s="163">
        <v>0</v>
      </c>
      <c r="D136" s="163">
        <v>0</v>
      </c>
    </row>
    <row r="137" spans="1:4" ht="38.25" x14ac:dyDescent="0.2">
      <c r="A137" s="161" t="s">
        <v>177</v>
      </c>
      <c r="B137" s="162" t="s">
        <v>597</v>
      </c>
      <c r="C137" s="163">
        <v>0</v>
      </c>
      <c r="D137" s="163">
        <v>0</v>
      </c>
    </row>
    <row r="138" spans="1:4" ht="25.5" x14ac:dyDescent="0.2">
      <c r="A138" s="161" t="s">
        <v>178</v>
      </c>
      <c r="B138" s="162" t="s">
        <v>598</v>
      </c>
      <c r="C138" s="163">
        <v>0</v>
      </c>
      <c r="D138" s="163">
        <v>0</v>
      </c>
    </row>
    <row r="139" spans="1:4" ht="25.5" x14ac:dyDescent="0.2">
      <c r="A139" s="161" t="s">
        <v>179</v>
      </c>
      <c r="B139" s="162" t="s">
        <v>599</v>
      </c>
      <c r="C139" s="163">
        <v>0</v>
      </c>
      <c r="D139" s="163">
        <v>0</v>
      </c>
    </row>
    <row r="140" spans="1:4" ht="25.5" x14ac:dyDescent="0.2">
      <c r="A140" s="161" t="s">
        <v>180</v>
      </c>
      <c r="B140" s="162" t="s">
        <v>600</v>
      </c>
      <c r="C140" s="163">
        <v>0</v>
      </c>
      <c r="D140" s="163">
        <v>0</v>
      </c>
    </row>
    <row r="141" spans="1:4" ht="38.25" x14ac:dyDescent="0.2">
      <c r="A141" s="161" t="s">
        <v>182</v>
      </c>
      <c r="B141" s="162" t="s">
        <v>601</v>
      </c>
      <c r="C141" s="163">
        <v>0</v>
      </c>
      <c r="D141" s="163">
        <v>0</v>
      </c>
    </row>
    <row r="142" spans="1:4" ht="25.5" x14ac:dyDescent="0.2">
      <c r="A142" s="161" t="s">
        <v>183</v>
      </c>
      <c r="B142" s="162" t="s">
        <v>602</v>
      </c>
      <c r="C142" s="163">
        <v>0</v>
      </c>
      <c r="D142" s="163">
        <v>0</v>
      </c>
    </row>
    <row r="143" spans="1:4" ht="25.5" x14ac:dyDescent="0.2">
      <c r="A143" s="161" t="s">
        <v>184</v>
      </c>
      <c r="B143" s="162" t="s">
        <v>1056</v>
      </c>
      <c r="C143" s="163">
        <v>0</v>
      </c>
      <c r="D143" s="163">
        <v>0</v>
      </c>
    </row>
    <row r="144" spans="1:4" ht="25.5" x14ac:dyDescent="0.2">
      <c r="A144" s="161" t="s">
        <v>185</v>
      </c>
      <c r="B144" s="162" t="s">
        <v>603</v>
      </c>
      <c r="C144" s="163">
        <v>0</v>
      </c>
      <c r="D144" s="163">
        <v>0</v>
      </c>
    </row>
    <row r="145" spans="1:4" ht="25.5" x14ac:dyDescent="0.2">
      <c r="A145" s="161" t="s">
        <v>186</v>
      </c>
      <c r="B145" s="162" t="s">
        <v>1057</v>
      </c>
      <c r="C145" s="163">
        <v>0</v>
      </c>
      <c r="D145" s="163">
        <v>0</v>
      </c>
    </row>
    <row r="146" spans="1:4" ht="25.5" x14ac:dyDescent="0.2">
      <c r="A146" s="161" t="s">
        <v>187</v>
      </c>
      <c r="B146" s="162" t="s">
        <v>1058</v>
      </c>
      <c r="C146" s="163">
        <v>0</v>
      </c>
      <c r="D146" s="163">
        <v>0</v>
      </c>
    </row>
    <row r="147" spans="1:4" ht="25.5" x14ac:dyDescent="0.2">
      <c r="A147" s="161" t="s">
        <v>188</v>
      </c>
      <c r="B147" s="162" t="s">
        <v>1059</v>
      </c>
      <c r="C147" s="163">
        <v>0</v>
      </c>
      <c r="D147" s="163">
        <v>0</v>
      </c>
    </row>
    <row r="148" spans="1:4" x14ac:dyDescent="0.2">
      <c r="A148" s="139" t="s">
        <v>189</v>
      </c>
      <c r="B148" s="140" t="s">
        <v>604</v>
      </c>
      <c r="C148" s="141">
        <v>0</v>
      </c>
      <c r="D148" s="141">
        <v>0</v>
      </c>
    </row>
    <row r="149" spans="1:4" x14ac:dyDescent="0.2">
      <c r="A149" s="161" t="s">
        <v>190</v>
      </c>
      <c r="B149" s="162" t="s">
        <v>605</v>
      </c>
      <c r="C149" s="163">
        <v>1000000</v>
      </c>
      <c r="D149" s="163">
        <v>0</v>
      </c>
    </row>
    <row r="150" spans="1:4" x14ac:dyDescent="0.2">
      <c r="A150" s="161" t="s">
        <v>191</v>
      </c>
      <c r="B150" s="162" t="s">
        <v>606</v>
      </c>
      <c r="C150" s="163">
        <v>0</v>
      </c>
      <c r="D150" s="163">
        <v>0</v>
      </c>
    </row>
    <row r="151" spans="1:4" x14ac:dyDescent="0.2">
      <c r="A151" s="161" t="s">
        <v>192</v>
      </c>
      <c r="B151" s="162" t="s">
        <v>1060</v>
      </c>
      <c r="C151" s="163">
        <v>0</v>
      </c>
      <c r="D151" s="163">
        <v>0</v>
      </c>
    </row>
    <row r="152" spans="1:4" x14ac:dyDescent="0.2">
      <c r="A152" s="161" t="s">
        <v>193</v>
      </c>
      <c r="B152" s="162" t="s">
        <v>607</v>
      </c>
      <c r="C152" s="163">
        <v>0</v>
      </c>
      <c r="D152" s="163">
        <v>0</v>
      </c>
    </row>
    <row r="153" spans="1:4" x14ac:dyDescent="0.2">
      <c r="A153" s="161" t="s">
        <v>194</v>
      </c>
      <c r="B153" s="162" t="s">
        <v>608</v>
      </c>
      <c r="C153" s="163">
        <v>0</v>
      </c>
      <c r="D153" s="163">
        <v>0</v>
      </c>
    </row>
    <row r="154" spans="1:4" x14ac:dyDescent="0.2">
      <c r="A154" s="161" t="s">
        <v>195</v>
      </c>
      <c r="B154" s="162" t="s">
        <v>609</v>
      </c>
      <c r="C154" s="163">
        <v>0</v>
      </c>
      <c r="D154" s="163">
        <v>0</v>
      </c>
    </row>
    <row r="155" spans="1:4" x14ac:dyDescent="0.2">
      <c r="A155" s="161" t="s">
        <v>196</v>
      </c>
      <c r="B155" s="162" t="s">
        <v>610</v>
      </c>
      <c r="C155" s="163">
        <v>1000000</v>
      </c>
      <c r="D155" s="163">
        <v>0</v>
      </c>
    </row>
    <row r="156" spans="1:4" x14ac:dyDescent="0.2">
      <c r="A156" s="161" t="s">
        <v>197</v>
      </c>
      <c r="B156" s="162" t="s">
        <v>611</v>
      </c>
      <c r="C156" s="163">
        <v>0</v>
      </c>
      <c r="D156" s="163">
        <v>0</v>
      </c>
    </row>
    <row r="157" spans="1:4" x14ac:dyDescent="0.2">
      <c r="A157" s="161" t="s">
        <v>198</v>
      </c>
      <c r="B157" s="162" t="s">
        <v>612</v>
      </c>
      <c r="C157" s="163">
        <v>0</v>
      </c>
      <c r="D157" s="163">
        <v>0</v>
      </c>
    </row>
    <row r="158" spans="1:4" x14ac:dyDescent="0.2">
      <c r="A158" s="161" t="s">
        <v>199</v>
      </c>
      <c r="B158" s="162" t="s">
        <v>613</v>
      </c>
      <c r="C158" s="163">
        <v>0</v>
      </c>
      <c r="D158" s="163">
        <v>0</v>
      </c>
    </row>
    <row r="159" spans="1:4" x14ac:dyDescent="0.2">
      <c r="A159" s="161" t="s">
        <v>200</v>
      </c>
      <c r="B159" s="162" t="s">
        <v>614</v>
      </c>
      <c r="C159" s="163">
        <v>0</v>
      </c>
      <c r="D159" s="163">
        <v>0</v>
      </c>
    </row>
    <row r="160" spans="1:4" ht="25.5" x14ac:dyDescent="0.2">
      <c r="A160" s="161" t="s">
        <v>201</v>
      </c>
      <c r="B160" s="162" t="s">
        <v>615</v>
      </c>
      <c r="C160" s="163">
        <v>0</v>
      </c>
      <c r="D160" s="163">
        <v>0</v>
      </c>
    </row>
    <row r="161" spans="1:4" ht="25.5" x14ac:dyDescent="0.2">
      <c r="A161" s="161" t="s">
        <v>202</v>
      </c>
      <c r="B161" s="162" t="s">
        <v>616</v>
      </c>
      <c r="C161" s="163">
        <v>0</v>
      </c>
      <c r="D161" s="163">
        <v>0</v>
      </c>
    </row>
    <row r="162" spans="1:4" x14ac:dyDescent="0.2">
      <c r="A162" s="161" t="s">
        <v>203</v>
      </c>
      <c r="B162" s="162" t="s">
        <v>1061</v>
      </c>
      <c r="C162" s="163">
        <v>0</v>
      </c>
      <c r="D162" s="163">
        <v>0</v>
      </c>
    </row>
    <row r="163" spans="1:4" x14ac:dyDescent="0.2">
      <c r="A163" s="161" t="s">
        <v>204</v>
      </c>
      <c r="B163" s="162" t="s">
        <v>617</v>
      </c>
      <c r="C163" s="163">
        <v>0</v>
      </c>
      <c r="D163" s="163">
        <v>0</v>
      </c>
    </row>
    <row r="164" spans="1:4" x14ac:dyDescent="0.2">
      <c r="A164" s="139" t="s">
        <v>205</v>
      </c>
      <c r="B164" s="140" t="s">
        <v>618</v>
      </c>
      <c r="C164" s="141">
        <v>1000000</v>
      </c>
      <c r="D164" s="141">
        <v>0</v>
      </c>
    </row>
    <row r="165" spans="1:4" x14ac:dyDescent="0.2">
      <c r="A165" s="139" t="s">
        <v>206</v>
      </c>
      <c r="B165" s="140" t="s">
        <v>619</v>
      </c>
      <c r="C165" s="141">
        <v>1000000</v>
      </c>
      <c r="D165" s="141">
        <v>0</v>
      </c>
    </row>
    <row r="166" spans="1:4" x14ac:dyDescent="0.2">
      <c r="A166" s="161" t="s">
        <v>207</v>
      </c>
      <c r="B166" s="162" t="s">
        <v>1062</v>
      </c>
      <c r="C166" s="163">
        <v>0</v>
      </c>
      <c r="D166" s="163">
        <v>0</v>
      </c>
    </row>
    <row r="167" spans="1:4" x14ac:dyDescent="0.2">
      <c r="A167" s="161" t="s">
        <v>208</v>
      </c>
      <c r="B167" s="162" t="s">
        <v>1063</v>
      </c>
      <c r="C167" s="163">
        <v>343151</v>
      </c>
      <c r="D167" s="163">
        <v>888208</v>
      </c>
    </row>
    <row r="168" spans="1:4" x14ac:dyDescent="0.2">
      <c r="A168" s="161" t="s">
        <v>209</v>
      </c>
      <c r="B168" s="162" t="s">
        <v>1064</v>
      </c>
      <c r="C168" s="163">
        <v>0</v>
      </c>
      <c r="D168" s="163">
        <v>0</v>
      </c>
    </row>
    <row r="169" spans="1:4" x14ac:dyDescent="0.2">
      <c r="A169" s="161" t="s">
        <v>210</v>
      </c>
      <c r="B169" s="162" t="s">
        <v>1065</v>
      </c>
      <c r="C169" s="163">
        <v>0</v>
      </c>
      <c r="D169" s="163">
        <v>0</v>
      </c>
    </row>
    <row r="170" spans="1:4" x14ac:dyDescent="0.2">
      <c r="A170" s="139" t="s">
        <v>211</v>
      </c>
      <c r="B170" s="140" t="s">
        <v>1066</v>
      </c>
      <c r="C170" s="141">
        <v>343151</v>
      </c>
      <c r="D170" s="141">
        <v>888208</v>
      </c>
    </row>
    <row r="171" spans="1:4" x14ac:dyDescent="0.2">
      <c r="A171" s="161" t="s">
        <v>212</v>
      </c>
      <c r="B171" s="162" t="s">
        <v>1067</v>
      </c>
      <c r="C171" s="163">
        <v>0</v>
      </c>
      <c r="D171" s="163">
        <v>0</v>
      </c>
    </row>
    <row r="172" spans="1:4" x14ac:dyDescent="0.2">
      <c r="A172" s="161" t="s">
        <v>213</v>
      </c>
      <c r="B172" s="162" t="s">
        <v>1068</v>
      </c>
      <c r="C172" s="163">
        <v>-1670648</v>
      </c>
      <c r="D172" s="163">
        <v>-1765691</v>
      </c>
    </row>
    <row r="173" spans="1:4" x14ac:dyDescent="0.2">
      <c r="A173" s="139" t="s">
        <v>214</v>
      </c>
      <c r="B173" s="140" t="s">
        <v>1069</v>
      </c>
      <c r="C173" s="141">
        <v>-1670648</v>
      </c>
      <c r="D173" s="141">
        <v>-1765691</v>
      </c>
    </row>
    <row r="174" spans="1:4" x14ac:dyDescent="0.2">
      <c r="A174" s="161" t="s">
        <v>215</v>
      </c>
      <c r="B174" s="162" t="s">
        <v>1070</v>
      </c>
      <c r="C174" s="163">
        <v>0</v>
      </c>
      <c r="D174" s="163">
        <v>0</v>
      </c>
    </row>
    <row r="175" spans="1:4" ht="25.5" x14ac:dyDescent="0.2">
      <c r="A175" s="161" t="s">
        <v>216</v>
      </c>
      <c r="B175" s="162" t="s">
        <v>1071</v>
      </c>
      <c r="C175" s="163">
        <v>0</v>
      </c>
      <c r="D175" s="163">
        <v>0</v>
      </c>
    </row>
    <row r="176" spans="1:4" x14ac:dyDescent="0.2">
      <c r="A176" s="139" t="s">
        <v>217</v>
      </c>
      <c r="B176" s="140" t="s">
        <v>1072</v>
      </c>
      <c r="C176" s="141">
        <v>0</v>
      </c>
      <c r="D176" s="141">
        <v>0</v>
      </c>
    </row>
    <row r="177" spans="1:4" x14ac:dyDescent="0.2">
      <c r="A177" s="139" t="s">
        <v>218</v>
      </c>
      <c r="B177" s="140" t="s">
        <v>1073</v>
      </c>
      <c r="C177" s="141">
        <v>-1327497</v>
      </c>
      <c r="D177" s="141">
        <v>-877483</v>
      </c>
    </row>
    <row r="178" spans="1:4" x14ac:dyDescent="0.2">
      <c r="A178" s="161" t="s">
        <v>219</v>
      </c>
      <c r="B178" s="162" t="s">
        <v>620</v>
      </c>
      <c r="C178" s="163">
        <v>0</v>
      </c>
      <c r="D178" s="163">
        <v>0</v>
      </c>
    </row>
    <row r="179" spans="1:4" x14ac:dyDescent="0.2">
      <c r="A179" s="161" t="s">
        <v>220</v>
      </c>
      <c r="B179" s="162" t="s">
        <v>621</v>
      </c>
      <c r="C179" s="163">
        <v>0</v>
      </c>
      <c r="D179" s="163">
        <v>0</v>
      </c>
    </row>
    <row r="180" spans="1:4" x14ac:dyDescent="0.2">
      <c r="A180" s="161" t="s">
        <v>221</v>
      </c>
      <c r="B180" s="162" t="s">
        <v>622</v>
      </c>
      <c r="C180" s="163">
        <v>0</v>
      </c>
      <c r="D180" s="163">
        <v>0</v>
      </c>
    </row>
    <row r="181" spans="1:4" x14ac:dyDescent="0.2">
      <c r="A181" s="139" t="s">
        <v>222</v>
      </c>
      <c r="B181" s="140" t="s">
        <v>623</v>
      </c>
      <c r="C181" s="141">
        <v>0</v>
      </c>
      <c r="D181" s="141">
        <v>0</v>
      </c>
    </row>
    <row r="182" spans="1:4" x14ac:dyDescent="0.2">
      <c r="A182" s="139" t="s">
        <v>223</v>
      </c>
      <c r="B182" s="140" t="s">
        <v>624</v>
      </c>
      <c r="C182" s="141">
        <v>2458</v>
      </c>
      <c r="D182" s="141">
        <v>216869</v>
      </c>
    </row>
    <row r="183" spans="1:4" x14ac:dyDescent="0.2">
      <c r="A183" s="161" t="s">
        <v>224</v>
      </c>
      <c r="B183" s="162" t="s">
        <v>625</v>
      </c>
      <c r="C183" s="163">
        <v>21787978</v>
      </c>
      <c r="D183" s="163">
        <v>21787978</v>
      </c>
    </row>
    <row r="184" spans="1:4" x14ac:dyDescent="0.2">
      <c r="A184" s="161" t="s">
        <v>225</v>
      </c>
      <c r="B184" s="162" t="s">
        <v>626</v>
      </c>
      <c r="C184" s="163">
        <v>0</v>
      </c>
      <c r="D184" s="163">
        <v>0</v>
      </c>
    </row>
    <row r="185" spans="1:4" x14ac:dyDescent="0.2">
      <c r="A185" s="161" t="s">
        <v>226</v>
      </c>
      <c r="B185" s="162" t="s">
        <v>1114</v>
      </c>
      <c r="C185" s="163">
        <v>2200991</v>
      </c>
      <c r="D185" s="163">
        <v>2200991</v>
      </c>
    </row>
    <row r="186" spans="1:4" x14ac:dyDescent="0.2">
      <c r="A186" s="161" t="s">
        <v>227</v>
      </c>
      <c r="B186" s="162" t="s">
        <v>627</v>
      </c>
      <c r="C186" s="163">
        <v>-33878446</v>
      </c>
      <c r="D186" s="163">
        <v>-36677621</v>
      </c>
    </row>
    <row r="187" spans="1:4" x14ac:dyDescent="0.2">
      <c r="A187" s="161" t="s">
        <v>228</v>
      </c>
      <c r="B187" s="162" t="s">
        <v>628</v>
      </c>
      <c r="C187" s="163">
        <v>0</v>
      </c>
      <c r="D187" s="163">
        <v>0</v>
      </c>
    </row>
    <row r="188" spans="1:4" x14ac:dyDescent="0.2">
      <c r="A188" s="161" t="s">
        <v>229</v>
      </c>
      <c r="B188" s="162" t="s">
        <v>629</v>
      </c>
      <c r="C188" s="163">
        <v>-2799175</v>
      </c>
      <c r="D188" s="163">
        <v>-151208</v>
      </c>
    </row>
    <row r="189" spans="1:4" x14ac:dyDescent="0.2">
      <c r="A189" s="139" t="s">
        <v>230</v>
      </c>
      <c r="B189" s="140" t="s">
        <v>630</v>
      </c>
      <c r="C189" s="141">
        <v>-12688652</v>
      </c>
      <c r="D189" s="141">
        <v>-12839860</v>
      </c>
    </row>
    <row r="190" spans="1:4" x14ac:dyDescent="0.2">
      <c r="A190" s="161" t="s">
        <v>231</v>
      </c>
      <c r="B190" s="162" t="s">
        <v>631</v>
      </c>
      <c r="C190" s="163">
        <v>0</v>
      </c>
      <c r="D190" s="163">
        <v>0</v>
      </c>
    </row>
    <row r="191" spans="1:4" ht="25.5" x14ac:dyDescent="0.2">
      <c r="A191" s="161" t="s">
        <v>232</v>
      </c>
      <c r="B191" s="162" t="s">
        <v>632</v>
      </c>
      <c r="C191" s="163">
        <v>0</v>
      </c>
      <c r="D191" s="163">
        <v>0</v>
      </c>
    </row>
    <row r="192" spans="1:4" x14ac:dyDescent="0.2">
      <c r="A192" s="161" t="s">
        <v>233</v>
      </c>
      <c r="B192" s="162" t="s">
        <v>633</v>
      </c>
      <c r="C192" s="163">
        <v>0</v>
      </c>
      <c r="D192" s="163">
        <v>0</v>
      </c>
    </row>
    <row r="193" spans="1:4" x14ac:dyDescent="0.2">
      <c r="A193" s="161" t="s">
        <v>234</v>
      </c>
      <c r="B193" s="162" t="s">
        <v>634</v>
      </c>
      <c r="C193" s="163">
        <v>0</v>
      </c>
      <c r="D193" s="163">
        <v>0</v>
      </c>
    </row>
    <row r="194" spans="1:4" ht="25.5" x14ac:dyDescent="0.2">
      <c r="A194" s="161" t="s">
        <v>235</v>
      </c>
      <c r="B194" s="162" t="s">
        <v>635</v>
      </c>
      <c r="C194" s="163">
        <v>0</v>
      </c>
      <c r="D194" s="163">
        <v>0</v>
      </c>
    </row>
    <row r="195" spans="1:4" ht="25.5" x14ac:dyDescent="0.2">
      <c r="A195" s="161" t="s">
        <v>236</v>
      </c>
      <c r="B195" s="162" t="s">
        <v>636</v>
      </c>
      <c r="C195" s="163">
        <v>0</v>
      </c>
      <c r="D195" s="163">
        <v>0</v>
      </c>
    </row>
    <row r="196" spans="1:4" ht="25.5" x14ac:dyDescent="0.2">
      <c r="A196" s="161" t="s">
        <v>237</v>
      </c>
      <c r="B196" s="162" t="s">
        <v>637</v>
      </c>
      <c r="C196" s="163">
        <v>0</v>
      </c>
      <c r="D196" s="163">
        <v>0</v>
      </c>
    </row>
    <row r="197" spans="1:4" x14ac:dyDescent="0.2">
      <c r="A197" s="161" t="s">
        <v>238</v>
      </c>
      <c r="B197" s="162" t="s">
        <v>638</v>
      </c>
      <c r="C197" s="163">
        <v>0</v>
      </c>
      <c r="D197" s="163">
        <v>0</v>
      </c>
    </row>
    <row r="198" spans="1:4" x14ac:dyDescent="0.2">
      <c r="A198" s="161" t="s">
        <v>239</v>
      </c>
      <c r="B198" s="162" t="s">
        <v>639</v>
      </c>
      <c r="C198" s="163">
        <v>0</v>
      </c>
      <c r="D198" s="163">
        <v>0</v>
      </c>
    </row>
    <row r="199" spans="1:4" ht="25.5" x14ac:dyDescent="0.2">
      <c r="A199" s="161" t="s">
        <v>240</v>
      </c>
      <c r="B199" s="162" t="s">
        <v>640</v>
      </c>
      <c r="C199" s="163">
        <v>0</v>
      </c>
      <c r="D199" s="163">
        <v>0</v>
      </c>
    </row>
    <row r="200" spans="1:4" ht="25.5" x14ac:dyDescent="0.2">
      <c r="A200" s="161" t="s">
        <v>241</v>
      </c>
      <c r="B200" s="162" t="s">
        <v>641</v>
      </c>
      <c r="C200" s="163">
        <v>0</v>
      </c>
      <c r="D200" s="163">
        <v>0</v>
      </c>
    </row>
    <row r="201" spans="1:4" ht="25.5" x14ac:dyDescent="0.2">
      <c r="A201" s="161" t="s">
        <v>242</v>
      </c>
      <c r="B201" s="162" t="s">
        <v>642</v>
      </c>
      <c r="C201" s="163">
        <v>0</v>
      </c>
      <c r="D201" s="163">
        <v>0</v>
      </c>
    </row>
    <row r="202" spans="1:4" ht="25.5" x14ac:dyDescent="0.2">
      <c r="A202" s="161" t="s">
        <v>243</v>
      </c>
      <c r="B202" s="162" t="s">
        <v>643</v>
      </c>
      <c r="C202" s="163">
        <v>0</v>
      </c>
      <c r="D202" s="163">
        <v>0</v>
      </c>
    </row>
    <row r="203" spans="1:4" ht="25.5" x14ac:dyDescent="0.2">
      <c r="A203" s="161" t="s">
        <v>244</v>
      </c>
      <c r="B203" s="162" t="s">
        <v>644</v>
      </c>
      <c r="C203" s="163">
        <v>0</v>
      </c>
      <c r="D203" s="163">
        <v>0</v>
      </c>
    </row>
    <row r="204" spans="1:4" ht="25.5" x14ac:dyDescent="0.2">
      <c r="A204" s="161" t="s">
        <v>245</v>
      </c>
      <c r="B204" s="162" t="s">
        <v>645</v>
      </c>
      <c r="C204" s="163">
        <v>0</v>
      </c>
      <c r="D204" s="163">
        <v>0</v>
      </c>
    </row>
    <row r="205" spans="1:4" x14ac:dyDescent="0.2">
      <c r="A205" s="161" t="s">
        <v>246</v>
      </c>
      <c r="B205" s="162" t="s">
        <v>646</v>
      </c>
      <c r="C205" s="163">
        <v>0</v>
      </c>
      <c r="D205" s="163">
        <v>0</v>
      </c>
    </row>
    <row r="206" spans="1:4" ht="25.5" x14ac:dyDescent="0.2">
      <c r="A206" s="161" t="s">
        <v>247</v>
      </c>
      <c r="B206" s="162" t="s">
        <v>647</v>
      </c>
      <c r="C206" s="163">
        <v>0</v>
      </c>
      <c r="D206" s="163">
        <v>0</v>
      </c>
    </row>
    <row r="207" spans="1:4" x14ac:dyDescent="0.2">
      <c r="A207" s="161" t="s">
        <v>248</v>
      </c>
      <c r="B207" s="162" t="s">
        <v>648</v>
      </c>
      <c r="C207" s="163">
        <v>0</v>
      </c>
      <c r="D207" s="163">
        <v>0</v>
      </c>
    </row>
    <row r="208" spans="1:4" ht="25.5" x14ac:dyDescent="0.2">
      <c r="A208" s="161" t="s">
        <v>249</v>
      </c>
      <c r="B208" s="162" t="s">
        <v>649</v>
      </c>
      <c r="C208" s="163">
        <v>0</v>
      </c>
      <c r="D208" s="163">
        <v>0</v>
      </c>
    </row>
    <row r="209" spans="1:4" ht="25.5" x14ac:dyDescent="0.2">
      <c r="A209" s="161" t="s">
        <v>250</v>
      </c>
      <c r="B209" s="162" t="s">
        <v>650</v>
      </c>
      <c r="C209" s="163">
        <v>0</v>
      </c>
      <c r="D209" s="163">
        <v>0</v>
      </c>
    </row>
    <row r="210" spans="1:4" x14ac:dyDescent="0.2">
      <c r="A210" s="161" t="s">
        <v>251</v>
      </c>
      <c r="B210" s="162" t="s">
        <v>651</v>
      </c>
      <c r="C210" s="163">
        <v>0</v>
      </c>
      <c r="D210" s="163">
        <v>0</v>
      </c>
    </row>
    <row r="211" spans="1:4" x14ac:dyDescent="0.2">
      <c r="A211" s="161" t="s">
        <v>252</v>
      </c>
      <c r="B211" s="162" t="s">
        <v>652</v>
      </c>
      <c r="C211" s="163">
        <v>0</v>
      </c>
      <c r="D211" s="163">
        <v>0</v>
      </c>
    </row>
    <row r="212" spans="1:4" ht="25.5" x14ac:dyDescent="0.2">
      <c r="A212" s="161" t="s">
        <v>253</v>
      </c>
      <c r="B212" s="162" t="s">
        <v>653</v>
      </c>
      <c r="C212" s="163">
        <v>0</v>
      </c>
      <c r="D212" s="163">
        <v>0</v>
      </c>
    </row>
    <row r="213" spans="1:4" ht="25.5" x14ac:dyDescent="0.2">
      <c r="A213" s="161" t="s">
        <v>254</v>
      </c>
      <c r="B213" s="162" t="s">
        <v>654</v>
      </c>
      <c r="C213" s="163">
        <v>0</v>
      </c>
      <c r="D213" s="163">
        <v>0</v>
      </c>
    </row>
    <row r="214" spans="1:4" x14ac:dyDescent="0.2">
      <c r="A214" s="161" t="s">
        <v>255</v>
      </c>
      <c r="B214" s="162" t="s">
        <v>655</v>
      </c>
      <c r="C214" s="163">
        <v>0</v>
      </c>
      <c r="D214" s="163">
        <v>0</v>
      </c>
    </row>
    <row r="215" spans="1:4" x14ac:dyDescent="0.2">
      <c r="A215" s="139" t="s">
        <v>256</v>
      </c>
      <c r="B215" s="140" t="s">
        <v>656</v>
      </c>
      <c r="C215" s="141">
        <v>0</v>
      </c>
      <c r="D215" s="141">
        <v>0</v>
      </c>
    </row>
    <row r="216" spans="1:4" x14ac:dyDescent="0.2">
      <c r="A216" s="161" t="s">
        <v>257</v>
      </c>
      <c r="B216" s="162" t="s">
        <v>657</v>
      </c>
      <c r="C216" s="163">
        <v>0</v>
      </c>
      <c r="D216" s="163">
        <v>0</v>
      </c>
    </row>
    <row r="217" spans="1:4" ht="25.5" x14ac:dyDescent="0.2">
      <c r="A217" s="161" t="s">
        <v>258</v>
      </c>
      <c r="B217" s="162" t="s">
        <v>658</v>
      </c>
      <c r="C217" s="163">
        <v>0</v>
      </c>
      <c r="D217" s="163">
        <v>0</v>
      </c>
    </row>
    <row r="218" spans="1:4" x14ac:dyDescent="0.2">
      <c r="A218" s="161" t="s">
        <v>259</v>
      </c>
      <c r="B218" s="162" t="s">
        <v>659</v>
      </c>
      <c r="C218" s="163">
        <v>0</v>
      </c>
      <c r="D218" s="163">
        <v>0</v>
      </c>
    </row>
    <row r="219" spans="1:4" x14ac:dyDescent="0.2">
      <c r="A219" s="161" t="s">
        <v>260</v>
      </c>
      <c r="B219" s="162" t="s">
        <v>660</v>
      </c>
      <c r="C219" s="163">
        <v>0</v>
      </c>
      <c r="D219" s="163">
        <v>0</v>
      </c>
    </row>
    <row r="220" spans="1:4" ht="25.5" x14ac:dyDescent="0.2">
      <c r="A220" s="161" t="s">
        <v>261</v>
      </c>
      <c r="B220" s="162" t="s">
        <v>661</v>
      </c>
      <c r="C220" s="163">
        <v>0</v>
      </c>
      <c r="D220" s="163">
        <v>0</v>
      </c>
    </row>
    <row r="221" spans="1:4" ht="25.5" x14ac:dyDescent="0.2">
      <c r="A221" s="161" t="s">
        <v>262</v>
      </c>
      <c r="B221" s="162" t="s">
        <v>662</v>
      </c>
      <c r="C221" s="163">
        <v>0</v>
      </c>
      <c r="D221" s="163">
        <v>0</v>
      </c>
    </row>
    <row r="222" spans="1:4" ht="25.5" x14ac:dyDescent="0.2">
      <c r="A222" s="161" t="s">
        <v>263</v>
      </c>
      <c r="B222" s="162" t="s">
        <v>663</v>
      </c>
      <c r="C222" s="163">
        <v>0</v>
      </c>
      <c r="D222" s="163">
        <v>0</v>
      </c>
    </row>
    <row r="223" spans="1:4" x14ac:dyDescent="0.2">
      <c r="A223" s="161" t="s">
        <v>264</v>
      </c>
      <c r="B223" s="162" t="s">
        <v>664</v>
      </c>
      <c r="C223" s="163">
        <v>0</v>
      </c>
      <c r="D223" s="163">
        <v>0</v>
      </c>
    </row>
    <row r="224" spans="1:4" x14ac:dyDescent="0.2">
      <c r="A224" s="161" t="s">
        <v>265</v>
      </c>
      <c r="B224" s="162" t="s">
        <v>665</v>
      </c>
      <c r="C224" s="163">
        <v>0</v>
      </c>
      <c r="D224" s="163">
        <v>0</v>
      </c>
    </row>
    <row r="225" spans="1:4" ht="25.5" x14ac:dyDescent="0.2">
      <c r="A225" s="161" t="s">
        <v>266</v>
      </c>
      <c r="B225" s="162" t="s">
        <v>666</v>
      </c>
      <c r="C225" s="163">
        <v>0</v>
      </c>
      <c r="D225" s="163">
        <v>0</v>
      </c>
    </row>
    <row r="226" spans="1:4" ht="25.5" x14ac:dyDescent="0.2">
      <c r="A226" s="161" t="s">
        <v>267</v>
      </c>
      <c r="B226" s="162" t="s">
        <v>667</v>
      </c>
      <c r="C226" s="163">
        <v>0</v>
      </c>
      <c r="D226" s="163">
        <v>0</v>
      </c>
    </row>
    <row r="227" spans="1:4" ht="25.5" x14ac:dyDescent="0.2">
      <c r="A227" s="161" t="s">
        <v>268</v>
      </c>
      <c r="B227" s="162" t="s">
        <v>668</v>
      </c>
      <c r="C227" s="163">
        <v>0</v>
      </c>
      <c r="D227" s="163">
        <v>0</v>
      </c>
    </row>
    <row r="228" spans="1:4" ht="25.5" x14ac:dyDescent="0.2">
      <c r="A228" s="161" t="s">
        <v>269</v>
      </c>
      <c r="B228" s="162" t="s">
        <v>1074</v>
      </c>
      <c r="C228" s="163">
        <v>0</v>
      </c>
      <c r="D228" s="163">
        <v>0</v>
      </c>
    </row>
    <row r="229" spans="1:4" ht="25.5" x14ac:dyDescent="0.2">
      <c r="A229" s="161" t="s">
        <v>270</v>
      </c>
      <c r="B229" s="162" t="s">
        <v>669</v>
      </c>
      <c r="C229" s="163">
        <v>0</v>
      </c>
      <c r="D229" s="163">
        <v>0</v>
      </c>
    </row>
    <row r="230" spans="1:4" ht="25.5" x14ac:dyDescent="0.2">
      <c r="A230" s="161" t="s">
        <v>271</v>
      </c>
      <c r="B230" s="162" t="s">
        <v>670</v>
      </c>
      <c r="C230" s="163">
        <v>0</v>
      </c>
      <c r="D230" s="163">
        <v>0</v>
      </c>
    </row>
    <row r="231" spans="1:4" ht="25.5" x14ac:dyDescent="0.2">
      <c r="A231" s="161" t="s">
        <v>272</v>
      </c>
      <c r="B231" s="162" t="s">
        <v>671</v>
      </c>
      <c r="C231" s="163">
        <v>0</v>
      </c>
      <c r="D231" s="163">
        <v>0</v>
      </c>
    </row>
    <row r="232" spans="1:4" ht="25.5" x14ac:dyDescent="0.2">
      <c r="A232" s="161" t="s">
        <v>273</v>
      </c>
      <c r="B232" s="162" t="s">
        <v>672</v>
      </c>
      <c r="C232" s="163">
        <v>0</v>
      </c>
      <c r="D232" s="163">
        <v>0</v>
      </c>
    </row>
    <row r="233" spans="1:4" ht="25.5" x14ac:dyDescent="0.2">
      <c r="A233" s="161" t="s">
        <v>274</v>
      </c>
      <c r="B233" s="162" t="s">
        <v>1075</v>
      </c>
      <c r="C233" s="163">
        <v>0</v>
      </c>
      <c r="D233" s="163">
        <v>0</v>
      </c>
    </row>
    <row r="234" spans="1:4" x14ac:dyDescent="0.2">
      <c r="A234" s="161" t="s">
        <v>275</v>
      </c>
      <c r="B234" s="162" t="s">
        <v>1076</v>
      </c>
      <c r="C234" s="163">
        <v>0</v>
      </c>
      <c r="D234" s="163">
        <v>0</v>
      </c>
    </row>
    <row r="235" spans="1:4" ht="25.5" x14ac:dyDescent="0.2">
      <c r="A235" s="161" t="s">
        <v>276</v>
      </c>
      <c r="B235" s="162" t="s">
        <v>1077</v>
      </c>
      <c r="C235" s="163">
        <v>0</v>
      </c>
      <c r="D235" s="163">
        <v>0</v>
      </c>
    </row>
    <row r="236" spans="1:4" ht="25.5" x14ac:dyDescent="0.2">
      <c r="A236" s="161" t="s">
        <v>277</v>
      </c>
      <c r="B236" s="162" t="s">
        <v>1078</v>
      </c>
      <c r="C236" s="163">
        <v>0</v>
      </c>
      <c r="D236" s="163">
        <v>0</v>
      </c>
    </row>
    <row r="237" spans="1:4" ht="25.5" x14ac:dyDescent="0.2">
      <c r="A237" s="161" t="s">
        <v>278</v>
      </c>
      <c r="B237" s="162" t="s">
        <v>1079</v>
      </c>
      <c r="C237" s="163">
        <v>0</v>
      </c>
      <c r="D237" s="163">
        <v>0</v>
      </c>
    </row>
    <row r="238" spans="1:4" x14ac:dyDescent="0.2">
      <c r="A238" s="161" t="s">
        <v>279</v>
      </c>
      <c r="B238" s="162" t="s">
        <v>1080</v>
      </c>
      <c r="C238" s="163">
        <v>0</v>
      </c>
      <c r="D238" s="163">
        <v>0</v>
      </c>
    </row>
    <row r="239" spans="1:4" x14ac:dyDescent="0.2">
      <c r="A239" s="139" t="s">
        <v>280</v>
      </c>
      <c r="B239" s="140" t="s">
        <v>673</v>
      </c>
      <c r="C239" s="141">
        <v>0</v>
      </c>
      <c r="D239" s="141">
        <v>0</v>
      </c>
    </row>
    <row r="240" spans="1:4" x14ac:dyDescent="0.2">
      <c r="A240" s="161" t="s">
        <v>281</v>
      </c>
      <c r="B240" s="162" t="s">
        <v>1081</v>
      </c>
      <c r="C240" s="163">
        <v>0</v>
      </c>
      <c r="D240" s="163">
        <v>0</v>
      </c>
    </row>
    <row r="241" spans="1:4" x14ac:dyDescent="0.2">
      <c r="A241" s="161" t="s">
        <v>282</v>
      </c>
      <c r="B241" s="162" t="s">
        <v>674</v>
      </c>
      <c r="C241" s="163">
        <v>0</v>
      </c>
      <c r="D241" s="163">
        <v>0</v>
      </c>
    </row>
    <row r="242" spans="1:4" x14ac:dyDescent="0.2">
      <c r="A242" s="161" t="s">
        <v>283</v>
      </c>
      <c r="B242" s="162" t="s">
        <v>675</v>
      </c>
      <c r="C242" s="163">
        <v>0</v>
      </c>
      <c r="D242" s="163">
        <v>0</v>
      </c>
    </row>
    <row r="243" spans="1:4" x14ac:dyDescent="0.2">
      <c r="A243" s="161" t="s">
        <v>284</v>
      </c>
      <c r="B243" s="162" t="s">
        <v>676</v>
      </c>
      <c r="C243" s="163">
        <v>0</v>
      </c>
      <c r="D243" s="163">
        <v>0</v>
      </c>
    </row>
    <row r="244" spans="1:4" ht="25.5" x14ac:dyDescent="0.2">
      <c r="A244" s="161" t="s">
        <v>285</v>
      </c>
      <c r="B244" s="162" t="s">
        <v>1082</v>
      </c>
      <c r="C244" s="163">
        <v>0</v>
      </c>
      <c r="D244" s="163">
        <v>0</v>
      </c>
    </row>
    <row r="245" spans="1:4" ht="25.5" x14ac:dyDescent="0.2">
      <c r="A245" s="161" t="s">
        <v>286</v>
      </c>
      <c r="B245" s="162" t="s">
        <v>677</v>
      </c>
      <c r="C245" s="163">
        <v>0</v>
      </c>
      <c r="D245" s="163">
        <v>0</v>
      </c>
    </row>
    <row r="246" spans="1:4" x14ac:dyDescent="0.2">
      <c r="A246" s="161" t="s">
        <v>287</v>
      </c>
      <c r="B246" s="162" t="s">
        <v>678</v>
      </c>
      <c r="C246" s="163">
        <v>0</v>
      </c>
      <c r="D246" s="163">
        <v>0</v>
      </c>
    </row>
    <row r="247" spans="1:4" x14ac:dyDescent="0.2">
      <c r="A247" s="161" t="s">
        <v>288</v>
      </c>
      <c r="B247" s="162" t="s">
        <v>679</v>
      </c>
      <c r="C247" s="163">
        <v>0</v>
      </c>
      <c r="D247" s="163">
        <v>0</v>
      </c>
    </row>
    <row r="248" spans="1:4" x14ac:dyDescent="0.2">
      <c r="A248" s="161" t="s">
        <v>289</v>
      </c>
      <c r="B248" s="162" t="s">
        <v>680</v>
      </c>
      <c r="C248" s="163">
        <v>0</v>
      </c>
      <c r="D248" s="163">
        <v>0</v>
      </c>
    </row>
    <row r="249" spans="1:4" x14ac:dyDescent="0.2">
      <c r="A249" s="139" t="s">
        <v>290</v>
      </c>
      <c r="B249" s="140" t="s">
        <v>681</v>
      </c>
      <c r="C249" s="141">
        <v>0</v>
      </c>
      <c r="D249" s="141">
        <v>0</v>
      </c>
    </row>
    <row r="250" spans="1:4" x14ac:dyDescent="0.2">
      <c r="A250" s="139" t="s">
        <v>291</v>
      </c>
      <c r="B250" s="140" t="s">
        <v>682</v>
      </c>
      <c r="C250" s="141">
        <v>0</v>
      </c>
      <c r="D250" s="141">
        <v>0</v>
      </c>
    </row>
    <row r="251" spans="1:4" x14ac:dyDescent="0.2">
      <c r="A251" s="139" t="s">
        <v>292</v>
      </c>
      <c r="B251" s="140" t="s">
        <v>683</v>
      </c>
      <c r="C251" s="141">
        <v>0</v>
      </c>
      <c r="D251" s="141">
        <v>0</v>
      </c>
    </row>
    <row r="252" spans="1:4" x14ac:dyDescent="0.2">
      <c r="A252" s="161" t="s">
        <v>293</v>
      </c>
      <c r="B252" s="162" t="s">
        <v>684</v>
      </c>
      <c r="C252" s="163">
        <v>0</v>
      </c>
      <c r="D252" s="163">
        <v>0</v>
      </c>
    </row>
    <row r="253" spans="1:4" x14ac:dyDescent="0.2">
      <c r="A253" s="161" t="s">
        <v>294</v>
      </c>
      <c r="B253" s="162" t="s">
        <v>685</v>
      </c>
      <c r="C253" s="163">
        <v>12691110</v>
      </c>
      <c r="D253" s="163">
        <v>13056729</v>
      </c>
    </row>
    <row r="254" spans="1:4" x14ac:dyDescent="0.2">
      <c r="A254" s="161" t="s">
        <v>295</v>
      </c>
      <c r="B254" s="162" t="s">
        <v>686</v>
      </c>
      <c r="C254" s="163">
        <v>0</v>
      </c>
      <c r="D254" s="163">
        <v>0</v>
      </c>
    </row>
    <row r="255" spans="1:4" x14ac:dyDescent="0.2">
      <c r="A255" s="139" t="s">
        <v>296</v>
      </c>
      <c r="B255" s="140" t="s">
        <v>687</v>
      </c>
      <c r="C255" s="141">
        <v>12691110</v>
      </c>
      <c r="D255" s="141">
        <v>13056729</v>
      </c>
    </row>
    <row r="256" spans="1:4" x14ac:dyDescent="0.2">
      <c r="A256" s="139" t="s">
        <v>297</v>
      </c>
      <c r="B256" s="140" t="s">
        <v>688</v>
      </c>
      <c r="C256" s="141">
        <v>2458</v>
      </c>
      <c r="D256" s="141">
        <v>216869</v>
      </c>
    </row>
    <row r="257" spans="1:4" x14ac:dyDescent="0.2">
      <c r="A257" s="111"/>
      <c r="B257" s="112"/>
      <c r="C257" s="113"/>
      <c r="D257" s="94"/>
    </row>
    <row r="258" spans="1:4" x14ac:dyDescent="0.2">
      <c r="D258" s="94"/>
    </row>
    <row r="259" spans="1:4" x14ac:dyDescent="0.2">
      <c r="D259" s="94"/>
    </row>
    <row r="260" spans="1:4" x14ac:dyDescent="0.2">
      <c r="D260" s="94"/>
    </row>
    <row r="261" spans="1:4" x14ac:dyDescent="0.2">
      <c r="D261" s="94"/>
    </row>
    <row r="262" spans="1:4" x14ac:dyDescent="0.2">
      <c r="D262" s="94"/>
    </row>
    <row r="263" spans="1:4" x14ac:dyDescent="0.2">
      <c r="D263" s="94"/>
    </row>
    <row r="264" spans="1:4" x14ac:dyDescent="0.2">
      <c r="D264" s="94"/>
    </row>
    <row r="265" spans="1:4" x14ac:dyDescent="0.2">
      <c r="D265" s="94"/>
    </row>
    <row r="266" spans="1:4" x14ac:dyDescent="0.2">
      <c r="D266" s="94"/>
    </row>
    <row r="267" spans="1:4" x14ac:dyDescent="0.2">
      <c r="D267" s="94"/>
    </row>
    <row r="268" spans="1:4" x14ac:dyDescent="0.2">
      <c r="D268" s="94"/>
    </row>
    <row r="269" spans="1:4" x14ac:dyDescent="0.2">
      <c r="D269" s="94"/>
    </row>
    <row r="270" spans="1:4" x14ac:dyDescent="0.2">
      <c r="D270" s="94"/>
    </row>
    <row r="271" spans="1:4" x14ac:dyDescent="0.2">
      <c r="D271" s="94"/>
    </row>
    <row r="272" spans="1:4" x14ac:dyDescent="0.2">
      <c r="D272" s="94"/>
    </row>
    <row r="273" spans="4:4" x14ac:dyDescent="0.2">
      <c r="D273" s="94"/>
    </row>
  </sheetData>
  <mergeCells count="1">
    <mergeCell ref="A1:D1"/>
  </mergeCells>
  <phoneticPr fontId="10" type="noConversion"/>
  <printOptions gridLines="1"/>
  <pageMargins left="0.51181102362204722" right="0.55118110236220474" top="1.3385826771653544" bottom="0.98425196850393704" header="0.51181102362204722" footer="0.51181102362204722"/>
  <pageSetup paperSize="9" scale="93" orientation="landscape" r:id="rId1"/>
  <headerFooter alignWithMargins="0">
    <oddHeader>&amp;L 
6.sz.melléklet &amp;C&amp;"Arial,Félkövér"Polgármesteri Hivatal
2021. évi mérleg&amp;R
adatok Ft-ban</oddHeader>
    <oddFooter>&amp;C&amp;P&amp;R&amp;F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0"/>
  <sheetViews>
    <sheetView tabSelected="1" topLeftCell="A97" zoomScaleNormal="100" workbookViewId="0">
      <selection activeCell="P116" sqref="P116"/>
    </sheetView>
  </sheetViews>
  <sheetFormatPr defaultRowHeight="12.75" x14ac:dyDescent="0.2"/>
  <cols>
    <col min="1" max="1" width="30" style="155" customWidth="1"/>
    <col min="2" max="2" width="10.85546875" style="155" customWidth="1"/>
    <col min="3" max="4" width="13" style="142" customWidth="1"/>
    <col min="5" max="5" width="8.85546875" style="155"/>
    <col min="6" max="6" width="10.28515625" style="155" bestFit="1" customWidth="1"/>
  </cols>
  <sheetData>
    <row r="1" spans="1:4" ht="13.9" customHeight="1" x14ac:dyDescent="0.25">
      <c r="A1" s="175" t="s">
        <v>1115</v>
      </c>
      <c r="B1" s="176"/>
      <c r="C1" s="176"/>
      <c r="D1" s="177"/>
    </row>
    <row r="2" spans="1:4" ht="15.75" x14ac:dyDescent="0.25">
      <c r="A2" s="178" t="s">
        <v>1116</v>
      </c>
      <c r="B2" s="179"/>
      <c r="C2" s="179"/>
      <c r="D2" s="180"/>
    </row>
    <row r="3" spans="1:4" ht="15.75" x14ac:dyDescent="0.25">
      <c r="A3" s="178"/>
      <c r="B3" s="179"/>
      <c r="C3" s="179"/>
      <c r="D3" s="180"/>
    </row>
    <row r="4" spans="1:4" ht="7.5" customHeight="1" x14ac:dyDescent="0.2">
      <c r="A4" s="156"/>
      <c r="B4" s="156"/>
      <c r="C4" s="143"/>
      <c r="D4" s="143"/>
    </row>
    <row r="5" spans="1:4" ht="38.25" customHeight="1" x14ac:dyDescent="0.2">
      <c r="A5" s="181" t="s">
        <v>1351</v>
      </c>
      <c r="B5" s="182"/>
      <c r="C5" s="182"/>
      <c r="D5" s="183"/>
    </row>
    <row r="6" spans="1:4" x14ac:dyDescent="0.2">
      <c r="A6" s="156"/>
      <c r="B6" s="156"/>
      <c r="C6" s="143"/>
      <c r="D6" s="143"/>
    </row>
    <row r="7" spans="1:4" x14ac:dyDescent="0.2">
      <c r="A7" s="144" t="s">
        <v>2</v>
      </c>
      <c r="B7" s="144" t="s">
        <v>1117</v>
      </c>
      <c r="C7" s="145" t="s">
        <v>1118</v>
      </c>
      <c r="D7" s="145" t="s">
        <v>1119</v>
      </c>
    </row>
    <row r="8" spans="1:4" x14ac:dyDescent="0.2">
      <c r="A8" s="146">
        <v>1</v>
      </c>
      <c r="B8" s="146">
        <v>2</v>
      </c>
      <c r="C8" s="147">
        <v>3</v>
      </c>
      <c r="D8" s="147">
        <v>4</v>
      </c>
    </row>
    <row r="9" spans="1:4" x14ac:dyDescent="0.2">
      <c r="A9" s="148" t="s">
        <v>43</v>
      </c>
      <c r="B9" s="149" t="s">
        <v>1120</v>
      </c>
      <c r="C9" s="150" t="s">
        <v>1120</v>
      </c>
      <c r="D9" s="150" t="s">
        <v>1120</v>
      </c>
    </row>
    <row r="10" spans="1:4" ht="25.5" x14ac:dyDescent="0.2">
      <c r="A10" s="144" t="s">
        <v>1121</v>
      </c>
      <c r="B10" s="151" t="s">
        <v>1122</v>
      </c>
      <c r="C10" s="159">
        <v>89303</v>
      </c>
      <c r="D10" s="159">
        <v>816454</v>
      </c>
    </row>
    <row r="11" spans="1:4" x14ac:dyDescent="0.2">
      <c r="A11" s="144" t="s">
        <v>1123</v>
      </c>
      <c r="B11" s="151" t="s">
        <v>1124</v>
      </c>
      <c r="C11" s="152" t="s">
        <v>1344</v>
      </c>
      <c r="D11" s="152" t="s">
        <v>1344</v>
      </c>
    </row>
    <row r="12" spans="1:4" x14ac:dyDescent="0.2">
      <c r="A12" s="144" t="s">
        <v>1125</v>
      </c>
      <c r="B12" s="151" t="s">
        <v>1126</v>
      </c>
      <c r="C12" s="152" t="s">
        <v>1344</v>
      </c>
      <c r="D12" s="152" t="s">
        <v>1344</v>
      </c>
    </row>
    <row r="13" spans="1:4" x14ac:dyDescent="0.2">
      <c r="A13" s="144" t="s">
        <v>1127</v>
      </c>
      <c r="B13" s="151" t="s">
        <v>1128</v>
      </c>
      <c r="C13" s="152"/>
      <c r="D13" s="152"/>
    </row>
    <row r="14" spans="1:4" ht="25.5" x14ac:dyDescent="0.2">
      <c r="A14" s="144" t="s">
        <v>1129</v>
      </c>
      <c r="B14" s="151" t="s">
        <v>1130</v>
      </c>
      <c r="C14" s="152" t="s">
        <v>1344</v>
      </c>
      <c r="D14" s="152" t="s">
        <v>1344</v>
      </c>
    </row>
    <row r="15" spans="1:4" ht="25.5" x14ac:dyDescent="0.2">
      <c r="A15" s="144" t="s">
        <v>1131</v>
      </c>
      <c r="B15" s="151" t="s">
        <v>1132</v>
      </c>
      <c r="C15" s="152" t="s">
        <v>1344</v>
      </c>
      <c r="D15" s="152" t="s">
        <v>1344</v>
      </c>
    </row>
    <row r="16" spans="1:4" x14ac:dyDescent="0.2">
      <c r="A16" s="144" t="s">
        <v>1133</v>
      </c>
      <c r="B16" s="151" t="s">
        <v>1134</v>
      </c>
      <c r="C16" s="152" t="s">
        <v>1344</v>
      </c>
      <c r="D16" s="152" t="s">
        <v>1344</v>
      </c>
    </row>
    <row r="17" spans="1:4" x14ac:dyDescent="0.2">
      <c r="A17" s="144" t="s">
        <v>1135</v>
      </c>
      <c r="B17" s="151" t="s">
        <v>1136</v>
      </c>
      <c r="C17" s="152" t="s">
        <v>1344</v>
      </c>
      <c r="D17" s="152" t="s">
        <v>1344</v>
      </c>
    </row>
    <row r="18" spans="1:4" x14ac:dyDescent="0.2">
      <c r="A18" s="144" t="s">
        <v>1127</v>
      </c>
      <c r="B18" s="151" t="s">
        <v>1137</v>
      </c>
      <c r="C18" s="152" t="s">
        <v>1344</v>
      </c>
      <c r="D18" s="152" t="s">
        <v>1344</v>
      </c>
    </row>
    <row r="19" spans="1:4" ht="25.5" x14ac:dyDescent="0.2">
      <c r="A19" s="144" t="s">
        <v>1129</v>
      </c>
      <c r="B19" s="151" t="s">
        <v>1138</v>
      </c>
      <c r="C19" s="152" t="s">
        <v>1344</v>
      </c>
      <c r="D19" s="152" t="s">
        <v>1344</v>
      </c>
    </row>
    <row r="20" spans="1:4" ht="25.5" x14ac:dyDescent="0.2">
      <c r="A20" s="144" t="s">
        <v>1131</v>
      </c>
      <c r="B20" s="151" t="s">
        <v>1139</v>
      </c>
      <c r="C20" s="152" t="s">
        <v>1344</v>
      </c>
      <c r="D20" s="152" t="s">
        <v>1344</v>
      </c>
    </row>
    <row r="21" spans="1:4" x14ac:dyDescent="0.2">
      <c r="A21" s="144" t="s">
        <v>1133</v>
      </c>
      <c r="B21" s="151" t="s">
        <v>1140</v>
      </c>
      <c r="C21" s="152" t="s">
        <v>1344</v>
      </c>
      <c r="D21" s="152" t="s">
        <v>1344</v>
      </c>
    </row>
    <row r="22" spans="1:4" ht="25.5" x14ac:dyDescent="0.2">
      <c r="A22" s="144" t="s">
        <v>1141</v>
      </c>
      <c r="B22" s="151" t="s">
        <v>1142</v>
      </c>
      <c r="C22" s="152" t="s">
        <v>1344</v>
      </c>
      <c r="D22" s="152" t="s">
        <v>1344</v>
      </c>
    </row>
    <row r="23" spans="1:4" x14ac:dyDescent="0.2">
      <c r="A23" s="144" t="s">
        <v>1127</v>
      </c>
      <c r="B23" s="151" t="s">
        <v>1143</v>
      </c>
      <c r="C23" s="152" t="s">
        <v>1344</v>
      </c>
      <c r="D23" s="152" t="s">
        <v>1344</v>
      </c>
    </row>
    <row r="24" spans="1:4" ht="25.5" x14ac:dyDescent="0.2">
      <c r="A24" s="144" t="s">
        <v>1129</v>
      </c>
      <c r="B24" s="151" t="s">
        <v>1144</v>
      </c>
      <c r="C24" s="152" t="s">
        <v>1344</v>
      </c>
      <c r="D24" s="152" t="s">
        <v>1344</v>
      </c>
    </row>
    <row r="25" spans="1:4" ht="25.5" x14ac:dyDescent="0.2">
      <c r="A25" s="144" t="s">
        <v>1131</v>
      </c>
      <c r="B25" s="151" t="s">
        <v>1145</v>
      </c>
      <c r="C25" s="152" t="s">
        <v>1344</v>
      </c>
      <c r="D25" s="152" t="s">
        <v>1344</v>
      </c>
    </row>
    <row r="26" spans="1:4" x14ac:dyDescent="0.2">
      <c r="A26" s="144" t="s">
        <v>1133</v>
      </c>
      <c r="B26" s="151" t="s">
        <v>1146</v>
      </c>
      <c r="C26" s="152" t="s">
        <v>1344</v>
      </c>
      <c r="D26" s="152" t="s">
        <v>1344</v>
      </c>
    </row>
    <row r="27" spans="1:4" x14ac:dyDescent="0.2">
      <c r="A27" s="144" t="s">
        <v>1147</v>
      </c>
      <c r="B27" s="151" t="s">
        <v>1148</v>
      </c>
      <c r="C27" s="159">
        <v>89303</v>
      </c>
      <c r="D27" s="159">
        <v>816454</v>
      </c>
    </row>
    <row r="28" spans="1:4" ht="25.5" x14ac:dyDescent="0.2">
      <c r="A28" s="144" t="s">
        <v>1149</v>
      </c>
      <c r="B28" s="151" t="s">
        <v>1150</v>
      </c>
      <c r="C28" s="152">
        <v>0</v>
      </c>
      <c r="D28" s="152" t="s">
        <v>1344</v>
      </c>
    </row>
    <row r="29" spans="1:4" x14ac:dyDescent="0.2">
      <c r="A29" s="144" t="s">
        <v>1127</v>
      </c>
      <c r="B29" s="151" t="s">
        <v>1151</v>
      </c>
      <c r="C29" s="152">
        <v>0</v>
      </c>
      <c r="D29" s="152" t="s">
        <v>1344</v>
      </c>
    </row>
    <row r="30" spans="1:4" ht="25.5" x14ac:dyDescent="0.2">
      <c r="A30" s="144" t="s">
        <v>1129</v>
      </c>
      <c r="B30" s="151" t="s">
        <v>1152</v>
      </c>
      <c r="C30" s="152">
        <v>0</v>
      </c>
      <c r="D30" s="152" t="s">
        <v>1344</v>
      </c>
    </row>
    <row r="31" spans="1:4" ht="25.5" x14ac:dyDescent="0.2">
      <c r="A31" s="144" t="s">
        <v>1131</v>
      </c>
      <c r="B31" s="151" t="s">
        <v>1153</v>
      </c>
      <c r="C31" s="152">
        <v>0</v>
      </c>
      <c r="D31" s="152" t="s">
        <v>1344</v>
      </c>
    </row>
    <row r="32" spans="1:4" x14ac:dyDescent="0.2">
      <c r="A32" s="144" t="s">
        <v>1133</v>
      </c>
      <c r="B32" s="151" t="s">
        <v>1154</v>
      </c>
      <c r="C32" s="152">
        <v>0</v>
      </c>
      <c r="D32" s="152" t="s">
        <v>1344</v>
      </c>
    </row>
    <row r="33" spans="1:4" ht="25.5" x14ac:dyDescent="0.2">
      <c r="A33" s="144" t="s">
        <v>1155</v>
      </c>
      <c r="B33" s="151" t="s">
        <v>1156</v>
      </c>
      <c r="C33" s="159">
        <v>89303</v>
      </c>
      <c r="D33" s="159">
        <v>816454</v>
      </c>
    </row>
    <row r="34" spans="1:4" x14ac:dyDescent="0.2">
      <c r="A34" s="144" t="s">
        <v>1127</v>
      </c>
      <c r="B34" s="151" t="s">
        <v>1157</v>
      </c>
      <c r="C34" s="152" t="s">
        <v>1344</v>
      </c>
      <c r="D34" s="152" t="s">
        <v>1344</v>
      </c>
    </row>
    <row r="35" spans="1:4" ht="25.5" x14ac:dyDescent="0.2">
      <c r="A35" s="144" t="s">
        <v>1129</v>
      </c>
      <c r="B35" s="151" t="s">
        <v>1158</v>
      </c>
      <c r="C35" s="152" t="s">
        <v>1344</v>
      </c>
      <c r="D35" s="152" t="s">
        <v>1344</v>
      </c>
    </row>
    <row r="36" spans="1:4" ht="25.5" x14ac:dyDescent="0.2">
      <c r="A36" s="144" t="s">
        <v>1131</v>
      </c>
      <c r="B36" s="151" t="s">
        <v>1159</v>
      </c>
      <c r="C36" s="152" t="s">
        <v>1344</v>
      </c>
      <c r="D36" s="152" t="s">
        <v>1344</v>
      </c>
    </row>
    <row r="37" spans="1:4" x14ac:dyDescent="0.2">
      <c r="A37" s="144" t="s">
        <v>1133</v>
      </c>
      <c r="B37" s="151" t="s">
        <v>1160</v>
      </c>
      <c r="C37" s="159">
        <v>89303</v>
      </c>
      <c r="D37" s="159">
        <v>816454</v>
      </c>
    </row>
    <row r="38" spans="1:4" x14ac:dyDescent="0.2">
      <c r="A38" s="144" t="s">
        <v>1161</v>
      </c>
      <c r="B38" s="151" t="s">
        <v>1162</v>
      </c>
      <c r="C38" s="152" t="s">
        <v>1344</v>
      </c>
      <c r="D38" s="152" t="s">
        <v>1344</v>
      </c>
    </row>
    <row r="39" spans="1:4" x14ac:dyDescent="0.2">
      <c r="A39" s="144" t="s">
        <v>1127</v>
      </c>
      <c r="B39" s="151" t="s">
        <v>1163</v>
      </c>
      <c r="C39" s="152" t="s">
        <v>1344</v>
      </c>
      <c r="D39" s="152" t="s">
        <v>1344</v>
      </c>
    </row>
    <row r="40" spans="1:4" ht="25.5" x14ac:dyDescent="0.2">
      <c r="A40" s="144" t="s">
        <v>1129</v>
      </c>
      <c r="B40" s="151" t="s">
        <v>1164</v>
      </c>
      <c r="C40" s="152" t="s">
        <v>1344</v>
      </c>
      <c r="D40" s="152" t="s">
        <v>1344</v>
      </c>
    </row>
    <row r="41" spans="1:4" ht="25.5" x14ac:dyDescent="0.2">
      <c r="A41" s="144" t="s">
        <v>1131</v>
      </c>
      <c r="B41" s="151" t="s">
        <v>1165</v>
      </c>
      <c r="C41" s="152" t="s">
        <v>1344</v>
      </c>
      <c r="D41" s="152" t="s">
        <v>1344</v>
      </c>
    </row>
    <row r="42" spans="1:4" x14ac:dyDescent="0.2">
      <c r="A42" s="144" t="s">
        <v>1133</v>
      </c>
      <c r="B42" s="151" t="s">
        <v>1166</v>
      </c>
      <c r="C42" s="152" t="s">
        <v>1344</v>
      </c>
      <c r="D42" s="152" t="s">
        <v>1344</v>
      </c>
    </row>
    <row r="43" spans="1:4" x14ac:dyDescent="0.2">
      <c r="A43" s="144" t="s">
        <v>1167</v>
      </c>
      <c r="B43" s="151" t="s">
        <v>1168</v>
      </c>
      <c r="C43" s="152" t="s">
        <v>1344</v>
      </c>
      <c r="D43" s="152" t="s">
        <v>1344</v>
      </c>
    </row>
    <row r="44" spans="1:4" x14ac:dyDescent="0.2">
      <c r="A44" s="144" t="s">
        <v>1127</v>
      </c>
      <c r="B44" s="151" t="s">
        <v>1169</v>
      </c>
      <c r="C44" s="152" t="s">
        <v>1344</v>
      </c>
      <c r="D44" s="152" t="s">
        <v>1344</v>
      </c>
    </row>
    <row r="45" spans="1:4" ht="25.5" x14ac:dyDescent="0.2">
      <c r="A45" s="144" t="s">
        <v>1129</v>
      </c>
      <c r="B45" s="151" t="s">
        <v>1170</v>
      </c>
      <c r="C45" s="152" t="s">
        <v>1344</v>
      </c>
      <c r="D45" s="152" t="s">
        <v>1344</v>
      </c>
    </row>
    <row r="46" spans="1:4" ht="25.5" x14ac:dyDescent="0.2">
      <c r="A46" s="144" t="s">
        <v>1131</v>
      </c>
      <c r="B46" s="151" t="s">
        <v>1171</v>
      </c>
      <c r="C46" s="152" t="s">
        <v>1344</v>
      </c>
      <c r="D46" s="152" t="s">
        <v>1344</v>
      </c>
    </row>
    <row r="47" spans="1:4" x14ac:dyDescent="0.2">
      <c r="A47" s="144" t="s">
        <v>1133</v>
      </c>
      <c r="B47" s="151" t="s">
        <v>1172</v>
      </c>
      <c r="C47" s="152" t="s">
        <v>1344</v>
      </c>
      <c r="D47" s="152" t="s">
        <v>1344</v>
      </c>
    </row>
    <row r="48" spans="1:4" x14ac:dyDescent="0.2">
      <c r="A48" s="144" t="s">
        <v>1173</v>
      </c>
      <c r="B48" s="151" t="s">
        <v>1174</v>
      </c>
      <c r="C48" s="152" t="s">
        <v>1344</v>
      </c>
      <c r="D48" s="152" t="s">
        <v>1344</v>
      </c>
    </row>
    <row r="49" spans="1:4" x14ac:dyDescent="0.2">
      <c r="A49" s="144" t="s">
        <v>1127</v>
      </c>
      <c r="B49" s="151" t="s">
        <v>1175</v>
      </c>
      <c r="C49" s="152" t="s">
        <v>1344</v>
      </c>
      <c r="D49" s="152" t="s">
        <v>1344</v>
      </c>
    </row>
    <row r="50" spans="1:4" ht="25.5" x14ac:dyDescent="0.2">
      <c r="A50" s="144" t="s">
        <v>1129</v>
      </c>
      <c r="B50" s="151" t="s">
        <v>1176</v>
      </c>
      <c r="C50" s="152" t="s">
        <v>1344</v>
      </c>
      <c r="D50" s="152" t="s">
        <v>1344</v>
      </c>
    </row>
    <row r="51" spans="1:4" ht="25.5" x14ac:dyDescent="0.2">
      <c r="A51" s="144" t="s">
        <v>1131</v>
      </c>
      <c r="B51" s="151" t="s">
        <v>1177</v>
      </c>
      <c r="C51" s="152" t="s">
        <v>1344</v>
      </c>
      <c r="D51" s="152" t="s">
        <v>1344</v>
      </c>
    </row>
    <row r="52" spans="1:4" x14ac:dyDescent="0.2">
      <c r="A52" s="144" t="s">
        <v>1133</v>
      </c>
      <c r="B52" s="151" t="s">
        <v>1178</v>
      </c>
      <c r="C52" s="152" t="s">
        <v>1344</v>
      </c>
      <c r="D52" s="152" t="s">
        <v>1344</v>
      </c>
    </row>
    <row r="53" spans="1:4" ht="25.5" x14ac:dyDescent="0.2">
      <c r="A53" s="144" t="s">
        <v>1179</v>
      </c>
      <c r="B53" s="151" t="s">
        <v>1180</v>
      </c>
      <c r="C53" s="152" t="s">
        <v>1344</v>
      </c>
      <c r="D53" s="152" t="s">
        <v>1344</v>
      </c>
    </row>
    <row r="54" spans="1:4" x14ac:dyDescent="0.2">
      <c r="A54" s="144" t="s">
        <v>1181</v>
      </c>
      <c r="B54" s="151" t="s">
        <v>1182</v>
      </c>
      <c r="C54" s="152" t="s">
        <v>1344</v>
      </c>
      <c r="D54" s="152" t="s">
        <v>1344</v>
      </c>
    </row>
    <row r="55" spans="1:4" x14ac:dyDescent="0.2">
      <c r="A55" s="144" t="s">
        <v>1127</v>
      </c>
      <c r="B55" s="153" t="s">
        <v>1183</v>
      </c>
      <c r="C55" s="152" t="s">
        <v>1344</v>
      </c>
      <c r="D55" s="152" t="s">
        <v>1344</v>
      </c>
    </row>
    <row r="56" spans="1:4" ht="25.5" x14ac:dyDescent="0.2">
      <c r="A56" s="144" t="s">
        <v>1129</v>
      </c>
      <c r="B56" s="153" t="s">
        <v>1184</v>
      </c>
      <c r="C56" s="152" t="s">
        <v>1344</v>
      </c>
      <c r="D56" s="152" t="s">
        <v>1344</v>
      </c>
    </row>
    <row r="57" spans="1:4" ht="25.5" x14ac:dyDescent="0.2">
      <c r="A57" s="144" t="s">
        <v>1131</v>
      </c>
      <c r="B57" s="153" t="s">
        <v>1185</v>
      </c>
      <c r="C57" s="152" t="s">
        <v>1344</v>
      </c>
      <c r="D57" s="152" t="s">
        <v>1344</v>
      </c>
    </row>
    <row r="58" spans="1:4" x14ac:dyDescent="0.2">
      <c r="A58" s="144" t="s">
        <v>1133</v>
      </c>
      <c r="B58" s="153" t="s">
        <v>1186</v>
      </c>
      <c r="C58" s="152" t="s">
        <v>1344</v>
      </c>
      <c r="D58" s="152" t="s">
        <v>1344</v>
      </c>
    </row>
    <row r="59" spans="1:4" ht="25.5" x14ac:dyDescent="0.2">
      <c r="A59" s="144" t="s">
        <v>1187</v>
      </c>
      <c r="B59" s="151" t="s">
        <v>1188</v>
      </c>
      <c r="C59" s="152" t="s">
        <v>1344</v>
      </c>
      <c r="D59" s="152" t="s">
        <v>1344</v>
      </c>
    </row>
    <row r="60" spans="1:4" x14ac:dyDescent="0.2">
      <c r="A60" s="144" t="s">
        <v>1127</v>
      </c>
      <c r="B60" s="153" t="s">
        <v>1189</v>
      </c>
      <c r="C60" s="152" t="s">
        <v>1344</v>
      </c>
      <c r="D60" s="152" t="s">
        <v>1344</v>
      </c>
    </row>
    <row r="61" spans="1:4" ht="25.5" x14ac:dyDescent="0.2">
      <c r="A61" s="144" t="s">
        <v>1129</v>
      </c>
      <c r="B61" s="153" t="s">
        <v>1190</v>
      </c>
      <c r="C61" s="152" t="s">
        <v>1344</v>
      </c>
      <c r="D61" s="152" t="s">
        <v>1344</v>
      </c>
    </row>
    <row r="62" spans="1:4" ht="25.5" x14ac:dyDescent="0.2">
      <c r="A62" s="144" t="s">
        <v>1131</v>
      </c>
      <c r="B62" s="153" t="s">
        <v>1191</v>
      </c>
      <c r="C62" s="152" t="s">
        <v>1344</v>
      </c>
      <c r="D62" s="152" t="s">
        <v>1344</v>
      </c>
    </row>
    <row r="63" spans="1:4" x14ac:dyDescent="0.2">
      <c r="A63" s="144" t="s">
        <v>1133</v>
      </c>
      <c r="B63" s="153" t="s">
        <v>1192</v>
      </c>
      <c r="C63" s="152" t="s">
        <v>1344</v>
      </c>
      <c r="D63" s="152" t="s">
        <v>1344</v>
      </c>
    </row>
    <row r="64" spans="1:4" ht="25.5" x14ac:dyDescent="0.2">
      <c r="A64" s="144" t="s">
        <v>1193</v>
      </c>
      <c r="B64" s="151" t="s">
        <v>1194</v>
      </c>
      <c r="C64" s="152" t="s">
        <v>1344</v>
      </c>
      <c r="D64" s="152" t="s">
        <v>1344</v>
      </c>
    </row>
    <row r="65" spans="1:4" x14ac:dyDescent="0.2">
      <c r="A65" s="144" t="s">
        <v>1127</v>
      </c>
      <c r="B65" s="153" t="s">
        <v>1195</v>
      </c>
      <c r="C65" s="152" t="s">
        <v>1344</v>
      </c>
      <c r="D65" s="152" t="s">
        <v>1344</v>
      </c>
    </row>
    <row r="66" spans="1:4" ht="25.5" x14ac:dyDescent="0.2">
      <c r="A66" s="144" t="s">
        <v>1129</v>
      </c>
      <c r="B66" s="153" t="s">
        <v>1196</v>
      </c>
      <c r="C66" s="152" t="s">
        <v>1344</v>
      </c>
      <c r="D66" s="152" t="s">
        <v>1344</v>
      </c>
    </row>
    <row r="67" spans="1:4" ht="25.5" x14ac:dyDescent="0.2">
      <c r="A67" s="144" t="s">
        <v>1131</v>
      </c>
      <c r="B67" s="153" t="s">
        <v>1197</v>
      </c>
      <c r="C67" s="152" t="s">
        <v>1344</v>
      </c>
      <c r="D67" s="152" t="s">
        <v>1344</v>
      </c>
    </row>
    <row r="68" spans="1:4" x14ac:dyDescent="0.2">
      <c r="A68" s="144" t="s">
        <v>1133</v>
      </c>
      <c r="B68" s="153" t="s">
        <v>1198</v>
      </c>
      <c r="C68" s="152" t="s">
        <v>1344</v>
      </c>
      <c r="D68" s="152" t="s">
        <v>1344</v>
      </c>
    </row>
    <row r="69" spans="1:4" ht="38.25" x14ac:dyDescent="0.2">
      <c r="A69" s="144" t="s">
        <v>1199</v>
      </c>
      <c r="B69" s="151" t="s">
        <v>1200</v>
      </c>
      <c r="C69" s="152" t="s">
        <v>1344</v>
      </c>
      <c r="D69" s="152" t="s">
        <v>1344</v>
      </c>
    </row>
    <row r="70" spans="1:4" ht="25.5" x14ac:dyDescent="0.2">
      <c r="A70" s="144" t="s">
        <v>1201</v>
      </c>
      <c r="B70" s="151" t="s">
        <v>1202</v>
      </c>
      <c r="C70" s="152" t="s">
        <v>1344</v>
      </c>
      <c r="D70" s="152" t="s">
        <v>1344</v>
      </c>
    </row>
    <row r="71" spans="1:4" x14ac:dyDescent="0.2">
      <c r="A71" s="144" t="s">
        <v>1127</v>
      </c>
      <c r="B71" s="151" t="s">
        <v>1203</v>
      </c>
      <c r="C71" s="152" t="s">
        <v>1344</v>
      </c>
      <c r="D71" s="152" t="s">
        <v>1344</v>
      </c>
    </row>
    <row r="72" spans="1:4" ht="25.5" x14ac:dyDescent="0.2">
      <c r="A72" s="144" t="s">
        <v>1129</v>
      </c>
      <c r="B72" s="151" t="s">
        <v>1204</v>
      </c>
      <c r="C72" s="152" t="s">
        <v>1344</v>
      </c>
      <c r="D72" s="152" t="s">
        <v>1344</v>
      </c>
    </row>
    <row r="73" spans="1:4" ht="25.5" x14ac:dyDescent="0.2">
      <c r="A73" s="144" t="s">
        <v>1131</v>
      </c>
      <c r="B73" s="151" t="s">
        <v>1205</v>
      </c>
      <c r="C73" s="152" t="s">
        <v>1344</v>
      </c>
      <c r="D73" s="152" t="s">
        <v>1344</v>
      </c>
    </row>
    <row r="74" spans="1:4" x14ac:dyDescent="0.2">
      <c r="A74" s="144" t="s">
        <v>1133</v>
      </c>
      <c r="B74" s="151" t="s">
        <v>1206</v>
      </c>
      <c r="C74" s="152" t="s">
        <v>1344</v>
      </c>
      <c r="D74" s="152" t="s">
        <v>1344</v>
      </c>
    </row>
    <row r="75" spans="1:4" ht="25.5" x14ac:dyDescent="0.2">
      <c r="A75" s="144" t="s">
        <v>1207</v>
      </c>
      <c r="B75" s="151" t="s">
        <v>1208</v>
      </c>
      <c r="C75" s="152" t="s">
        <v>1344</v>
      </c>
      <c r="D75" s="152" t="s">
        <v>1344</v>
      </c>
    </row>
    <row r="76" spans="1:4" x14ac:dyDescent="0.2">
      <c r="A76" s="144" t="s">
        <v>1127</v>
      </c>
      <c r="B76" s="151" t="s">
        <v>1209</v>
      </c>
      <c r="C76" s="152" t="s">
        <v>1344</v>
      </c>
      <c r="D76" s="152" t="s">
        <v>1344</v>
      </c>
    </row>
    <row r="77" spans="1:4" ht="25.5" x14ac:dyDescent="0.2">
      <c r="A77" s="144" t="s">
        <v>1129</v>
      </c>
      <c r="B77" s="151" t="s">
        <v>1210</v>
      </c>
      <c r="C77" s="152" t="s">
        <v>1344</v>
      </c>
      <c r="D77" s="152" t="s">
        <v>1344</v>
      </c>
    </row>
    <row r="78" spans="1:4" ht="25.5" x14ac:dyDescent="0.2">
      <c r="A78" s="144" t="s">
        <v>1131</v>
      </c>
      <c r="B78" s="151" t="s">
        <v>1211</v>
      </c>
      <c r="C78" s="152" t="s">
        <v>1344</v>
      </c>
      <c r="D78" s="152" t="s">
        <v>1344</v>
      </c>
    </row>
    <row r="79" spans="1:4" x14ac:dyDescent="0.2">
      <c r="A79" s="144" t="s">
        <v>1133</v>
      </c>
      <c r="B79" s="151" t="s">
        <v>1212</v>
      </c>
      <c r="C79" s="152" t="s">
        <v>1344</v>
      </c>
      <c r="D79" s="152" t="s">
        <v>1344</v>
      </c>
    </row>
    <row r="80" spans="1:4" ht="25.5" x14ac:dyDescent="0.2">
      <c r="A80" s="144" t="s">
        <v>1213</v>
      </c>
      <c r="B80" s="151" t="s">
        <v>317</v>
      </c>
      <c r="C80" s="152" t="s">
        <v>1344</v>
      </c>
      <c r="D80" s="152" t="s">
        <v>1344</v>
      </c>
    </row>
    <row r="81" spans="1:4" x14ac:dyDescent="0.2">
      <c r="A81" s="144" t="s">
        <v>1214</v>
      </c>
      <c r="B81" s="151" t="s">
        <v>1215</v>
      </c>
      <c r="C81" s="152" t="s">
        <v>1344</v>
      </c>
      <c r="D81" s="152" t="s">
        <v>1344</v>
      </c>
    </row>
    <row r="82" spans="1:4" x14ac:dyDescent="0.2">
      <c r="A82" s="144" t="s">
        <v>1216</v>
      </c>
      <c r="B82" s="151" t="s">
        <v>1217</v>
      </c>
      <c r="C82" s="152" t="s">
        <v>1344</v>
      </c>
      <c r="D82" s="152" t="s">
        <v>1344</v>
      </c>
    </row>
    <row r="83" spans="1:4" x14ac:dyDescent="0.2">
      <c r="A83" s="144" t="s">
        <v>1218</v>
      </c>
      <c r="B83" s="151" t="s">
        <v>1219</v>
      </c>
      <c r="C83" s="159">
        <v>240652</v>
      </c>
      <c r="D83" s="159">
        <v>277898</v>
      </c>
    </row>
    <row r="84" spans="1:4" x14ac:dyDescent="0.2">
      <c r="A84" s="144" t="s">
        <v>1220</v>
      </c>
      <c r="B84" s="151" t="s">
        <v>1221</v>
      </c>
      <c r="C84" s="152" t="s">
        <v>1344</v>
      </c>
      <c r="D84" s="152" t="s">
        <v>1344</v>
      </c>
    </row>
    <row r="85" spans="1:4" x14ac:dyDescent="0.2">
      <c r="A85" s="144" t="s">
        <v>1222</v>
      </c>
      <c r="B85" s="151" t="s">
        <v>1223</v>
      </c>
      <c r="C85" s="159">
        <v>5845</v>
      </c>
      <c r="D85" s="159">
        <v>24265</v>
      </c>
    </row>
    <row r="86" spans="1:4" x14ac:dyDescent="0.2">
      <c r="A86" s="144" t="s">
        <v>1224</v>
      </c>
      <c r="B86" s="151" t="s">
        <v>1225</v>
      </c>
      <c r="C86" s="159">
        <v>234807</v>
      </c>
      <c r="D86" s="159">
        <v>253633</v>
      </c>
    </row>
    <row r="87" spans="1:4" x14ac:dyDescent="0.2">
      <c r="A87" s="144" t="s">
        <v>1226</v>
      </c>
      <c r="B87" s="151" t="s">
        <v>1227</v>
      </c>
      <c r="C87" s="152" t="s">
        <v>1344</v>
      </c>
      <c r="D87" s="152" t="s">
        <v>1344</v>
      </c>
    </row>
    <row r="88" spans="1:4" x14ac:dyDescent="0.2">
      <c r="A88" s="144" t="s">
        <v>1228</v>
      </c>
      <c r="B88" s="151" t="s">
        <v>1229</v>
      </c>
      <c r="C88" s="159">
        <v>1000000</v>
      </c>
      <c r="D88" s="159">
        <v>1000000</v>
      </c>
    </row>
    <row r="89" spans="1:4" ht="25.5" x14ac:dyDescent="0.2">
      <c r="A89" s="144" t="s">
        <v>1230</v>
      </c>
      <c r="B89" s="151" t="s">
        <v>1231</v>
      </c>
      <c r="C89" s="152" t="s">
        <v>1344</v>
      </c>
      <c r="D89" s="152" t="s">
        <v>1344</v>
      </c>
    </row>
    <row r="90" spans="1:4" ht="25.5" x14ac:dyDescent="0.2">
      <c r="A90" s="144" t="s">
        <v>1232</v>
      </c>
      <c r="B90" s="151" t="s">
        <v>1233</v>
      </c>
      <c r="C90" s="152" t="s">
        <v>1344</v>
      </c>
      <c r="D90" s="152" t="s">
        <v>1344</v>
      </c>
    </row>
    <row r="91" spans="1:4" ht="25.5" x14ac:dyDescent="0.2">
      <c r="A91" s="144" t="s">
        <v>1234</v>
      </c>
      <c r="B91" s="151" t="s">
        <v>1235</v>
      </c>
      <c r="C91" s="159">
        <v>1000000</v>
      </c>
      <c r="D91" s="159"/>
    </row>
    <row r="92" spans="1:4" ht="25.5" x14ac:dyDescent="0.2">
      <c r="A92" s="144" t="s">
        <v>1236</v>
      </c>
      <c r="B92" s="151" t="s">
        <v>1237</v>
      </c>
      <c r="C92" s="159">
        <v>-1327497</v>
      </c>
      <c r="D92" s="159">
        <v>-877483</v>
      </c>
    </row>
    <row r="93" spans="1:4" x14ac:dyDescent="0.2">
      <c r="A93" s="144" t="s">
        <v>1238</v>
      </c>
      <c r="B93" s="151" t="s">
        <v>1239</v>
      </c>
      <c r="C93" s="152" t="s">
        <v>1344</v>
      </c>
      <c r="D93" s="152" t="s">
        <v>1344</v>
      </c>
    </row>
    <row r="94" spans="1:4" x14ac:dyDescent="0.2">
      <c r="A94" s="144" t="s">
        <v>1240</v>
      </c>
      <c r="B94" s="151" t="s">
        <v>1241</v>
      </c>
      <c r="C94" s="159">
        <v>2458</v>
      </c>
      <c r="D94" s="159">
        <v>216869</v>
      </c>
    </row>
    <row r="95" spans="1:4" x14ac:dyDescent="0.2">
      <c r="A95" s="148" t="s">
        <v>1120</v>
      </c>
      <c r="B95" s="149" t="s">
        <v>1120</v>
      </c>
      <c r="C95" s="150" t="s">
        <v>1120</v>
      </c>
      <c r="D95" s="150" t="s">
        <v>1120</v>
      </c>
    </row>
    <row r="96" spans="1:4" x14ac:dyDescent="0.2">
      <c r="A96" s="148" t="s">
        <v>1242</v>
      </c>
      <c r="B96" s="149" t="s">
        <v>1120</v>
      </c>
      <c r="C96" s="150" t="s">
        <v>1120</v>
      </c>
      <c r="D96" s="150" t="s">
        <v>1120</v>
      </c>
    </row>
    <row r="97" spans="1:6" x14ac:dyDescent="0.2">
      <c r="A97" s="144" t="s">
        <v>1243</v>
      </c>
      <c r="B97" s="151" t="s">
        <v>1244</v>
      </c>
      <c r="C97" s="159">
        <v>-12688652</v>
      </c>
      <c r="D97" s="159">
        <v>-12839860</v>
      </c>
      <c r="F97" s="157"/>
    </row>
    <row r="98" spans="1:6" ht="25.5" x14ac:dyDescent="0.2">
      <c r="A98" s="144" t="s">
        <v>1245</v>
      </c>
      <c r="B98" s="151" t="s">
        <v>1246</v>
      </c>
      <c r="C98" s="159">
        <v>21787978</v>
      </c>
      <c r="D98" s="159">
        <v>21787978</v>
      </c>
    </row>
    <row r="99" spans="1:6" x14ac:dyDescent="0.2">
      <c r="A99" s="144" t="s">
        <v>1247</v>
      </c>
      <c r="B99" s="151" t="s">
        <v>1248</v>
      </c>
      <c r="C99" s="152" t="s">
        <v>1344</v>
      </c>
      <c r="D99" s="152" t="s">
        <v>1344</v>
      </c>
    </row>
    <row r="100" spans="1:6" ht="25.5" x14ac:dyDescent="0.2">
      <c r="A100" s="144" t="s">
        <v>1249</v>
      </c>
      <c r="B100" s="151" t="s">
        <v>1250</v>
      </c>
      <c r="C100" s="159">
        <v>2200991</v>
      </c>
      <c r="D100" s="159">
        <v>2200991</v>
      </c>
    </row>
    <row r="101" spans="1:6" x14ac:dyDescent="0.2">
      <c r="A101" s="144" t="s">
        <v>1251</v>
      </c>
      <c r="B101" s="151" t="s">
        <v>1252</v>
      </c>
      <c r="C101" s="160">
        <v>-33878446</v>
      </c>
      <c r="D101" s="160">
        <v>-36677621</v>
      </c>
    </row>
    <row r="102" spans="1:6" ht="25.5" x14ac:dyDescent="0.2">
      <c r="A102" s="144" t="s">
        <v>1253</v>
      </c>
      <c r="B102" s="151" t="s">
        <v>1254</v>
      </c>
      <c r="C102" s="152" t="s">
        <v>1344</v>
      </c>
      <c r="D102" s="152" t="s">
        <v>1344</v>
      </c>
    </row>
    <row r="103" spans="1:6" x14ac:dyDescent="0.2">
      <c r="A103" s="144" t="s">
        <v>1255</v>
      </c>
      <c r="B103" s="151" t="s">
        <v>1256</v>
      </c>
      <c r="C103" s="159">
        <v>-2799175</v>
      </c>
      <c r="D103" s="159">
        <v>-151208</v>
      </c>
    </row>
    <row r="104" spans="1:6" x14ac:dyDescent="0.2">
      <c r="A104" s="144" t="s">
        <v>1257</v>
      </c>
      <c r="B104" s="151" t="s">
        <v>1258</v>
      </c>
      <c r="C104" s="152" t="s">
        <v>1344</v>
      </c>
      <c r="D104" s="152" t="s">
        <v>1344</v>
      </c>
    </row>
    <row r="105" spans="1:6" ht="25.5" x14ac:dyDescent="0.2">
      <c r="A105" s="144" t="s">
        <v>1259</v>
      </c>
      <c r="B105" s="151" t="s">
        <v>1260</v>
      </c>
      <c r="C105" s="152" t="s">
        <v>1344</v>
      </c>
      <c r="D105" s="152" t="s">
        <v>1344</v>
      </c>
    </row>
    <row r="106" spans="1:6" ht="25.5" x14ac:dyDescent="0.2">
      <c r="A106" s="144" t="s">
        <v>1261</v>
      </c>
      <c r="B106" s="151" t="s">
        <v>1262</v>
      </c>
      <c r="C106" s="152" t="s">
        <v>1344</v>
      </c>
      <c r="D106" s="152" t="s">
        <v>1344</v>
      </c>
    </row>
    <row r="107" spans="1:6" ht="25.5" x14ac:dyDescent="0.2">
      <c r="A107" s="144" t="s">
        <v>1263</v>
      </c>
      <c r="B107" s="151" t="s">
        <v>1264</v>
      </c>
      <c r="C107" s="152" t="s">
        <v>1344</v>
      </c>
      <c r="D107" s="152" t="s">
        <v>1344</v>
      </c>
    </row>
    <row r="108" spans="1:6" ht="25.5" x14ac:dyDescent="0.2">
      <c r="A108" s="144" t="s">
        <v>1265</v>
      </c>
      <c r="B108" s="151" t="s">
        <v>1266</v>
      </c>
      <c r="C108" s="152" t="s">
        <v>1344</v>
      </c>
      <c r="D108" s="152" t="s">
        <v>1344</v>
      </c>
    </row>
    <row r="109" spans="1:6" ht="25.5" x14ac:dyDescent="0.2">
      <c r="A109" s="144" t="s">
        <v>1267</v>
      </c>
      <c r="B109" s="151" t="s">
        <v>1268</v>
      </c>
      <c r="C109" s="159">
        <v>12691110</v>
      </c>
      <c r="D109" s="159">
        <v>13056729</v>
      </c>
    </row>
    <row r="110" spans="1:6" x14ac:dyDescent="0.2">
      <c r="A110" s="144" t="s">
        <v>1269</v>
      </c>
      <c r="B110" s="151" t="s">
        <v>1270</v>
      </c>
      <c r="C110" s="159">
        <v>2458</v>
      </c>
      <c r="D110" s="159">
        <v>216869</v>
      </c>
    </row>
    <row r="111" spans="1:6" x14ac:dyDescent="0.2">
      <c r="A111" s="148" t="s">
        <v>1120</v>
      </c>
      <c r="B111" s="149" t="s">
        <v>1120</v>
      </c>
      <c r="C111" s="150" t="s">
        <v>1120</v>
      </c>
      <c r="D111" s="150" t="s">
        <v>1120</v>
      </c>
    </row>
    <row r="112" spans="1:6" x14ac:dyDescent="0.2">
      <c r="A112" s="148" t="s">
        <v>1271</v>
      </c>
      <c r="B112" s="149" t="s">
        <v>1272</v>
      </c>
      <c r="C112" s="150" t="s">
        <v>1120</v>
      </c>
      <c r="D112" s="150" t="s">
        <v>1120</v>
      </c>
    </row>
    <row r="113" spans="1:4" x14ac:dyDescent="0.2">
      <c r="A113" s="144" t="s">
        <v>1273</v>
      </c>
      <c r="B113" s="151" t="s">
        <v>1274</v>
      </c>
      <c r="C113" s="159">
        <v>22383136</v>
      </c>
      <c r="D113" s="159">
        <v>23090499</v>
      </c>
    </row>
    <row r="114" spans="1:4" ht="25.5" x14ac:dyDescent="0.2">
      <c r="A114" s="144" t="s">
        <v>1275</v>
      </c>
      <c r="B114" s="151" t="s">
        <v>1276</v>
      </c>
      <c r="C114" s="159">
        <v>8532159</v>
      </c>
      <c r="D114" s="159">
        <v>9239522</v>
      </c>
    </row>
    <row r="115" spans="1:4" x14ac:dyDescent="0.2">
      <c r="A115" s="144" t="s">
        <v>1277</v>
      </c>
      <c r="B115" s="151" t="s">
        <v>1278</v>
      </c>
      <c r="C115" s="152" t="s">
        <v>1344</v>
      </c>
      <c r="D115" s="152" t="s">
        <v>1344</v>
      </c>
    </row>
    <row r="116" spans="1:4" ht="63.75" x14ac:dyDescent="0.2">
      <c r="A116" s="144" t="s">
        <v>1279</v>
      </c>
      <c r="B116" s="151" t="s">
        <v>1280</v>
      </c>
      <c r="C116" s="152" t="s">
        <v>1344</v>
      </c>
      <c r="D116" s="152" t="s">
        <v>1344</v>
      </c>
    </row>
    <row r="117" spans="1:4" ht="63.75" x14ac:dyDescent="0.2">
      <c r="A117" s="144" t="s">
        <v>1281</v>
      </c>
      <c r="B117" s="151" t="s">
        <v>1282</v>
      </c>
      <c r="C117" s="152" t="s">
        <v>1344</v>
      </c>
      <c r="D117" s="152" t="s">
        <v>1344</v>
      </c>
    </row>
    <row r="118" spans="1:4" x14ac:dyDescent="0.2">
      <c r="A118" s="144" t="s">
        <v>1283</v>
      </c>
      <c r="B118" s="151" t="s">
        <v>1284</v>
      </c>
      <c r="C118" s="152" t="s">
        <v>1344</v>
      </c>
      <c r="D118" s="152" t="s">
        <v>1344</v>
      </c>
    </row>
    <row r="119" spans="1:4" x14ac:dyDescent="0.2">
      <c r="A119" s="144" t="s">
        <v>1285</v>
      </c>
      <c r="B119" s="151" t="s">
        <v>1286</v>
      </c>
      <c r="C119" s="152" t="s">
        <v>1344</v>
      </c>
      <c r="D119" s="152" t="s">
        <v>1344</v>
      </c>
    </row>
    <row r="120" spans="1:4" x14ac:dyDescent="0.2">
      <c r="A120" s="144" t="s">
        <v>1287</v>
      </c>
      <c r="B120" s="151" t="s">
        <v>1288</v>
      </c>
      <c r="C120" s="152" t="s">
        <v>1344</v>
      </c>
      <c r="D120" s="152" t="s">
        <v>1344</v>
      </c>
    </row>
  </sheetData>
  <mergeCells count="4">
    <mergeCell ref="A1:D1"/>
    <mergeCell ref="A2:D2"/>
    <mergeCell ref="A3:D3"/>
    <mergeCell ref="A5:D5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>
    <oddHeader>&amp;L9. sz. melléklet&amp;C&amp;"Arial,Félkövér"&amp;12Polgármesteri Hivatal 2021. évi vagyonkimutatása&amp;Radatok  Ft-ban</oddHead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5</vt:i4>
      </vt:variant>
    </vt:vector>
  </HeadingPairs>
  <TitlesOfParts>
    <vt:vector size="14" baseType="lpstr">
      <vt:lpstr>3a. melléklet_BEVÉTEL_KIADÁS</vt:lpstr>
      <vt:lpstr>4a.sz.m.Költségvetési bevételek</vt:lpstr>
      <vt:lpstr>3.2.sz.mfelh.bev.részl ÁFA külö</vt:lpstr>
      <vt:lpstr>4a. sz.m.Finanszírozási bevétel</vt:lpstr>
      <vt:lpstr>4a.sz.m.Költségvetési kiadások</vt:lpstr>
      <vt:lpstr>6. sz. m. Adósság</vt:lpstr>
      <vt:lpstr>7.sz.Maradvány elsz.</vt:lpstr>
      <vt:lpstr>8.sz.Mérleg</vt:lpstr>
      <vt:lpstr>9.sz Vagyonkimutatás</vt:lpstr>
      <vt:lpstr>'3.2.sz.mfelh.bev.részl ÁFA külö'!Nyomtatási_terület</vt:lpstr>
      <vt:lpstr>'3a. melléklet_BEVÉTEL_KIADÁS'!Nyomtatási_terület</vt:lpstr>
      <vt:lpstr>'4a. sz.m.Finanszírozási bevétel'!Nyomtatási_terület</vt:lpstr>
      <vt:lpstr>'4a.sz.m.Költségvetési kiadások'!Nyomtatási_terület</vt:lpstr>
      <vt:lpstr>'7.sz.Maradvány elsz.'!Nyomtatási_terület</vt:lpstr>
    </vt:vector>
  </TitlesOfParts>
  <Company>Polgármesteri Hivatal Nagykovácsi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fulopgyorgynemarika</dc:creator>
  <cp:lastModifiedBy>Perlaki Zoltán</cp:lastModifiedBy>
  <cp:lastPrinted>2022-04-07T14:13:48Z</cp:lastPrinted>
  <dcterms:created xsi:type="dcterms:W3CDTF">2008-07-24T13:43:35Z</dcterms:created>
  <dcterms:modified xsi:type="dcterms:W3CDTF">2022-04-11T13:53:14Z</dcterms:modified>
</cp:coreProperties>
</file>