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1/Zárás-zárszámadás_2021/Előterjesztés_zárszámadás_2021/Mellékletek/"/>
    </mc:Choice>
  </mc:AlternateContent>
  <xr:revisionPtr revIDLastSave="160" documentId="8_{9EB452A8-76E7-4D7C-8FFB-2BA2D7250CD4}" xr6:coauthVersionLast="47" xr6:coauthVersionMax="47" xr10:uidLastSave="{CE790CB8-66C7-4DFF-BAF1-3E68166C59F9}"/>
  <bookViews>
    <workbookView xWindow="-120" yWindow="-120" windowWidth="29040" windowHeight="15840" xr2:uid="{AB0F6990-A1C0-400A-9486-F3CFB5A26437}"/>
  </bookViews>
  <sheets>
    <sheet name="Munk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F11" i="1"/>
  <c r="F10" i="1"/>
  <c r="F9" i="1"/>
  <c r="F8" i="1"/>
  <c r="J15" i="1" l="1"/>
  <c r="I15" i="1"/>
  <c r="E23" i="1" l="1"/>
  <c r="E7" i="1" l="1"/>
  <c r="K23" i="1" l="1"/>
  <c r="C23" i="1" l="1"/>
  <c r="L24" i="1"/>
  <c r="J23" i="1"/>
  <c r="I23" i="1"/>
  <c r="J16" i="1"/>
  <c r="I19" i="1"/>
  <c r="I16" i="1" s="1"/>
  <c r="L18" i="1"/>
  <c r="F18" i="1"/>
  <c r="L17" i="1"/>
  <c r="F17" i="1"/>
  <c r="E16" i="1"/>
  <c r="D16" i="1"/>
  <c r="C16" i="1"/>
  <c r="L15" i="1"/>
  <c r="L14" i="1"/>
  <c r="K13" i="1"/>
  <c r="L13" i="1" s="1"/>
  <c r="J12" i="1"/>
  <c r="J7" i="1" s="1"/>
  <c r="I12" i="1"/>
  <c r="I7" i="1" s="1"/>
  <c r="L11" i="1"/>
  <c r="L10" i="1"/>
  <c r="L9" i="1"/>
  <c r="L8" i="1"/>
  <c r="C7" i="1"/>
  <c r="D7" i="1"/>
  <c r="F7" i="1" s="1"/>
  <c r="K12" i="1" l="1"/>
  <c r="K7" i="1" s="1"/>
  <c r="L7" i="1" s="1"/>
  <c r="D6" i="1"/>
  <c r="L23" i="1"/>
  <c r="F23" i="1"/>
  <c r="F24" i="1"/>
  <c r="D30" i="1"/>
  <c r="F16" i="1"/>
  <c r="C6" i="1"/>
  <c r="C30" i="1" s="1"/>
  <c r="J6" i="1"/>
  <c r="J30" i="1" s="1"/>
  <c r="I6" i="1"/>
  <c r="I30" i="1" s="1"/>
  <c r="E6" i="1"/>
  <c r="E30" i="1" s="1"/>
  <c r="F6" i="1" l="1"/>
  <c r="L12" i="1"/>
  <c r="F30" i="1"/>
  <c r="L19" i="1"/>
  <c r="K16" i="1"/>
  <c r="L16" i="1" l="1"/>
  <c r="K6" i="1"/>
  <c r="L6" i="1" l="1"/>
  <c r="K30" i="1"/>
  <c r="L30" i="1" s="1"/>
</calcChain>
</file>

<file path=xl/sharedStrings.xml><?xml version="1.0" encoding="utf-8"?>
<sst xmlns="http://schemas.openxmlformats.org/spreadsheetml/2006/main" count="73" uniqueCount="67">
  <si>
    <t>1. melléklet</t>
  </si>
  <si>
    <t xml:space="preserve"> Ft-ban</t>
  </si>
  <si>
    <t>Költségvetési bevételek</t>
  </si>
  <si>
    <t>Módosított előirányzat</t>
  </si>
  <si>
    <t>Teljesítés %-ban</t>
  </si>
  <si>
    <t>Költségvetési kiadások</t>
  </si>
  <si>
    <t xml:space="preserve">A. Költségvetési bevételek </t>
  </si>
  <si>
    <t xml:space="preserve">A. Költségvetési kiadások </t>
  </si>
  <si>
    <t>I. Működési költségvetési bevételek</t>
  </si>
  <si>
    <t xml:space="preserve">I. Működési költségvetési kiadások </t>
  </si>
  <si>
    <t>B1</t>
  </si>
  <si>
    <t>1.Működési célú támogatások államháztartáson belülről</t>
  </si>
  <si>
    <t>K1</t>
  </si>
  <si>
    <t>1. Személyi juttatások</t>
  </si>
  <si>
    <t>B3</t>
  </si>
  <si>
    <t>K2</t>
  </si>
  <si>
    <t>2.  Munkaadókat terhelő járulékok és szociális hozzájárulási adó</t>
  </si>
  <si>
    <t>B4</t>
  </si>
  <si>
    <t>K3</t>
  </si>
  <si>
    <t>3. Dologi kiadások</t>
  </si>
  <si>
    <t>B6</t>
  </si>
  <si>
    <t>K4</t>
  </si>
  <si>
    <t>4. Ellátottak pénzbeli juttatásai</t>
  </si>
  <si>
    <t>K5</t>
  </si>
  <si>
    <t>5. Egyéb működési célú kiadások</t>
  </si>
  <si>
    <t>5.1. Működési célú tartalék</t>
  </si>
  <si>
    <t xml:space="preserve"> 5.2 Helyi önkormányzatok előző évi elszámolásából származó kiadások teljesítése</t>
  </si>
  <si>
    <t>5.3. Működési célú támogatások, pénzeszközátadások</t>
  </si>
  <si>
    <t>II. Felhalmozási költségvetési bevételek</t>
  </si>
  <si>
    <t xml:space="preserve">II. Felhalmozási költségvetési kiadások </t>
  </si>
  <si>
    <t>B2</t>
  </si>
  <si>
    <t>1. Felhalmozási célú támogatások államháztartáson belülről</t>
  </si>
  <si>
    <t>K6</t>
  </si>
  <si>
    <t>1. Beruházások</t>
  </si>
  <si>
    <t>B5</t>
  </si>
  <si>
    <t>2. Felhalmozási bevételek</t>
  </si>
  <si>
    <t>K7</t>
  </si>
  <si>
    <t>2. Felújítások</t>
  </si>
  <si>
    <t>B7</t>
  </si>
  <si>
    <t>3. Felhalmozási célú átvett pénzeszközök</t>
  </si>
  <si>
    <t>K8</t>
  </si>
  <si>
    <t>3. Egyéb felhalmozási célú kiadások</t>
  </si>
  <si>
    <t>B8</t>
  </si>
  <si>
    <t>B. Finanszírozási bevételek</t>
  </si>
  <si>
    <t>K9</t>
  </si>
  <si>
    <t>B. Finanszírozási kiadások</t>
  </si>
  <si>
    <t>1. Belföldi finanszírozás bevételei</t>
  </si>
  <si>
    <t>1. Belföldi finanszírozás kiadásai</t>
  </si>
  <si>
    <t xml:space="preserve">1.1. Előző év költségvetési maradványának igénybevétele (belső finanszírozás) </t>
  </si>
  <si>
    <t>K914</t>
  </si>
  <si>
    <t>ÁHB megelőlegezések visszafizetése</t>
  </si>
  <si>
    <t>2. Külföldi finanszírozás kiadásai</t>
  </si>
  <si>
    <t>1.2. ÁHB megelőlegezések</t>
  </si>
  <si>
    <t>2. Költségvetési hiány külső finanszírozására szolgáló eszközök</t>
  </si>
  <si>
    <t>Bevételek összesen</t>
  </si>
  <si>
    <t>Kiadások összesen</t>
  </si>
  <si>
    <t xml:space="preserve">Nagykovácsi Nagyközség Önkormányzatának </t>
  </si>
  <si>
    <t>3. Lekötött bankbetétek megszüntetése</t>
  </si>
  <si>
    <t>3. Bankbetétek lekötése</t>
  </si>
  <si>
    <t>2021. évi összevont mérlege</t>
  </si>
  <si>
    <t>2021. évi eredeti előirányzat</t>
  </si>
  <si>
    <t>Teljesítés 2021.12.31</t>
  </si>
  <si>
    <t>K506,K512</t>
  </si>
  <si>
    <t>3. Közhatalmi bevételek</t>
  </si>
  <si>
    <t>4. Működési bevételek</t>
  </si>
  <si>
    <t>6. Működési célú átvett pénzeszközök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</si>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</sst>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8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10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indent="1"/>
    </xf>
    <xf numFmtId="3" fontId="1" fillId="0" borderId="1" xfId="0" applyNumberFormat="1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indent="2"/>
    </xf>
    <xf numFmtId="0" fontId="6" fillId="0" borderId="0" xfId="0" applyFont="1"/>
    <xf numFmtId="10" fontId="6" fillId="0" borderId="0" xfId="0" applyNumberFormat="1" applyFont="1"/>
    <xf numFmtId="0" fontId="1" fillId="0" borderId="0" xfId="0" applyFont="1"/>
    <xf numFmtId="10" fontId="1" fillId="0" borderId="0" xfId="0" applyNumberFormat="1" applyFont="1"/>
    <xf numFmtId="3" fontId="6" fillId="0" borderId="0" xfId="0" applyNumberFormat="1" applyFont="1"/>
    <xf numFmtId="3" fontId="1" fillId="0" borderId="0" xfId="0" applyNumberFormat="1" applyFont="1"/>
    <xf numFmtId="0" fontId="3" fillId="0" borderId="0" xfId="0" applyFont="1"/>
    <xf numFmtId="10" fontId="3" fillId="0" borderId="0" xfId="0" applyNumberFormat="1" applyFont="1"/>
    <xf numFmtId="10" fontId="0" fillId="0" borderId="0" xfId="0" applyNumberFormat="1"/>
    <xf numFmtId="0" fontId="7" fillId="0" borderId="0" xfId="0" applyFont="1"/>
    <xf numFmtId="10" fontId="7" fillId="0" borderId="0" xfId="0" applyNumberFormat="1" applyFont="1"/>
    <xf numFmtId="0" fontId="8" fillId="0" borderId="0" xfId="0" applyFont="1" applyAlignment="1">
      <alignment horizontal="left" vertical="center"/>
    </xf>
    <xf numFmtId="3" fontId="9" fillId="0" borderId="0" xfId="0" applyNumberFormat="1" applyFont="1"/>
    <xf numFmtId="10" fontId="9" fillId="0" borderId="0" xfId="0" applyNumberFormat="1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3" fontId="3" fillId="5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/>
    </xf>
    <xf numFmtId="3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right" vertical="center"/>
    </xf>
    <xf numFmtId="49" fontId="11" fillId="0" borderId="1" xfId="0" applyNumberFormat="1" applyFont="1" applyBorder="1"/>
    <xf numFmtId="3" fontId="12" fillId="0" borderId="1" xfId="0" applyNumberFormat="1" applyFont="1" applyBorder="1" applyAlignment="1">
      <alignment horizontal="right" vertical="center"/>
    </xf>
    <xf numFmtId="0" fontId="13" fillId="0" borderId="0" xfId="0" applyFont="1"/>
    <xf numFmtId="3" fontId="3" fillId="5" borderId="1" xfId="0" applyNumberFormat="1" applyFont="1" applyFill="1" applyBorder="1" applyAlignment="1">
      <alignment horizontal="right" vertical="center"/>
    </xf>
    <xf numFmtId="0" fontId="0" fillId="3" borderId="2" xfId="0" applyFill="1" applyBorder="1"/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10" fontId="3" fillId="4" borderId="3" xfId="0" applyNumberFormat="1" applyFont="1" applyFill="1" applyBorder="1" applyAlignment="1">
      <alignment horizontal="center" vertical="center" wrapText="1"/>
    </xf>
    <xf numFmtId="0" fontId="0" fillId="3" borderId="3" xfId="0" applyFill="1" applyBorder="1"/>
    <xf numFmtId="10" fontId="3" fillId="4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0" fontId="3" fillId="0" borderId="6" xfId="0" applyNumberFormat="1" applyFont="1" applyBorder="1" applyAlignment="1">
      <alignment horizontal="right" vertical="center"/>
    </xf>
    <xf numFmtId="10" fontId="1" fillId="0" borderId="6" xfId="0" applyNumberFormat="1" applyFont="1" applyBorder="1" applyAlignment="1">
      <alignment horizontal="right" vertical="center"/>
    </xf>
    <xf numFmtId="0" fontId="11" fillId="0" borderId="5" xfId="0" applyFont="1" applyBorder="1"/>
    <xf numFmtId="10" fontId="12" fillId="0" borderId="6" xfId="0" applyNumberFormat="1" applyFont="1" applyBorder="1" applyAlignment="1">
      <alignment horizontal="right" vertical="center"/>
    </xf>
    <xf numFmtId="0" fontId="5" fillId="0" borderId="7" xfId="0" applyFont="1" applyBorder="1"/>
    <xf numFmtId="0" fontId="3" fillId="0" borderId="8" xfId="0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10" fontId="3" fillId="0" borderId="8" xfId="0" applyNumberFormat="1" applyFont="1" applyBorder="1" applyAlignment="1">
      <alignment horizontal="right" vertical="center"/>
    </xf>
    <xf numFmtId="0" fontId="5" fillId="0" borderId="8" xfId="0" applyFont="1" applyBorder="1"/>
    <xf numFmtId="10" fontId="3" fillId="0" borderId="9" xfId="0" applyNumberFormat="1" applyFont="1" applyBorder="1" applyAlignment="1">
      <alignment horizontal="right" vertical="center"/>
    </xf>
    <xf numFmtId="49" fontId="14" fillId="0" borderId="1" xfId="0" applyNumberFormat="1" applyFont="1" applyBorder="1"/>
    <xf numFmtId="3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3" fontId="1" fillId="0" borderId="0" xfId="0" applyNumberFormat="1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rlakizoltan\AppData\Local\Microsoft\Windows\INetCache\Content.Outlook\N9T1MGGS\Z&#225;rsz&#225;mad&#225;s%20minta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ev-kiad."/>
      <sheetName val="2.Műk."/>
      <sheetName val="3.Felh."/>
      <sheetName val="4. Átadott p.eszk."/>
      <sheetName val="5.finanszírozás"/>
      <sheetName val="6.Bev.össz."/>
      <sheetName val="7.Kiad.össz."/>
      <sheetName val="8.Többéves"/>
      <sheetName val="9. EU projekt"/>
      <sheetName val="10. Maradványkimutatás"/>
      <sheetName val="11. Mérleg"/>
      <sheetName val="12. Eredménykimutatás"/>
      <sheetName val="13. Pénzeszköz változás"/>
      <sheetName val="14. Vagyonkimutatás"/>
      <sheetName val="14. Konsz.besz kiad."/>
      <sheetName val="15. Konsz. besz. bevétel"/>
      <sheetName val="16. Konsz. finansz. kiadás"/>
      <sheetName val="17.Konsz. finansz. bevétel"/>
      <sheetName val="18. Konsz. mérleg"/>
      <sheetName val="19. Konsz eredménykimutatás"/>
      <sheetName val="13.MANKOHivatal"/>
      <sheetName val="Munka1"/>
    </sheetNames>
    <sheetDataSet>
      <sheetData sheetId="0" refreshError="1"/>
      <sheetData sheetId="1">
        <row r="70">
          <cell r="E70">
            <v>0</v>
          </cell>
        </row>
      </sheetData>
      <sheetData sheetId="2">
        <row r="120">
          <cell r="E120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18DE-6720-40BC-B562-3454DD36356B}">
  <sheetPr>
    <pageSetUpPr fitToPage="1"/>
  </sheetPr>
  <dimension ref="A1:L177"/>
  <sheetViews>
    <sheetView tabSelected="1" workbookViewId="0">
      <selection activeCell="O20" sqref="O20"/>
    </sheetView>
  </sheetViews>
  <sheetFormatPr defaultRowHeight="15" x14ac:dyDescent="0.25"/>
  <cols>
    <col min="1" max="1" width="3" bestFit="1" customWidth="1"/>
    <col min="2" max="2" width="63.140625" customWidth="1"/>
    <col min="3" max="3" width="14.7109375" style="15" bestFit="1" customWidth="1"/>
    <col min="4" max="4" width="14" style="15" customWidth="1"/>
    <col min="5" max="5" width="12.85546875" style="15" bestFit="1" customWidth="1"/>
    <col min="6" max="6" width="12.28515625" style="16" bestFit="1" customWidth="1"/>
    <col min="7" max="7" width="4.85546875" bestFit="1" customWidth="1"/>
    <col min="8" max="8" width="52.28515625" bestFit="1" customWidth="1"/>
    <col min="9" max="9" width="15.28515625" customWidth="1"/>
    <col min="10" max="11" width="12.28515625" bestFit="1" customWidth="1"/>
    <col min="12" max="12" width="12.28515625" style="23" bestFit="1" customWidth="1"/>
  </cols>
  <sheetData>
    <row r="1" spans="1:12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5.75" x14ac:dyDescent="0.25">
      <c r="A2" s="61" t="s">
        <v>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75" x14ac:dyDescent="0.25">
      <c r="A3" s="61" t="s">
        <v>59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15.75" thickBot="1" x14ac:dyDescent="0.3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ht="25.5" x14ac:dyDescent="0.25">
      <c r="A5" s="39"/>
      <c r="B5" s="40" t="s">
        <v>2</v>
      </c>
      <c r="C5" s="41" t="s">
        <v>60</v>
      </c>
      <c r="D5" s="42" t="s">
        <v>3</v>
      </c>
      <c r="E5" s="43" t="s">
        <v>61</v>
      </c>
      <c r="F5" s="44" t="s">
        <v>4</v>
      </c>
      <c r="G5" s="45"/>
      <c r="H5" s="40" t="s">
        <v>5</v>
      </c>
      <c r="I5" s="41" t="s">
        <v>60</v>
      </c>
      <c r="J5" s="42" t="s">
        <v>3</v>
      </c>
      <c r="K5" s="43" t="s">
        <v>61</v>
      </c>
      <c r="L5" s="46" t="s">
        <v>4</v>
      </c>
    </row>
    <row r="6" spans="1:12" x14ac:dyDescent="0.25">
      <c r="A6" s="47"/>
      <c r="B6" s="2" t="s">
        <v>6</v>
      </c>
      <c r="C6" s="3">
        <f>C7+C16</f>
        <v>1579211945</v>
      </c>
      <c r="D6" s="3">
        <f>D7+D16</f>
        <v>1698206108</v>
      </c>
      <c r="E6" s="31">
        <f>E7+E16</f>
        <v>1736091255</v>
      </c>
      <c r="F6" s="4">
        <f>E6/D6</f>
        <v>1.0223089216447454</v>
      </c>
      <c r="G6" s="1"/>
      <c r="H6" s="2" t="s">
        <v>7</v>
      </c>
      <c r="I6" s="5">
        <f>I7+I16</f>
        <v>2200141945</v>
      </c>
      <c r="J6" s="5">
        <f>J7+J16</f>
        <v>2304455300</v>
      </c>
      <c r="K6" s="38">
        <f>K7+K16</f>
        <v>1569492116</v>
      </c>
      <c r="L6" s="48">
        <f t="shared" ref="L6:L19" si="0">K6/J6</f>
        <v>0.68106858744450371</v>
      </c>
    </row>
    <row r="7" spans="1:12" x14ac:dyDescent="0.25">
      <c r="A7" s="47"/>
      <c r="B7" s="6" t="s">
        <v>8</v>
      </c>
      <c r="C7" s="5">
        <f>SUM(C8:C11)</f>
        <v>1283352945</v>
      </c>
      <c r="D7" s="5">
        <f>SUM(D8:D11)</f>
        <v>1357160030</v>
      </c>
      <c r="E7" s="5">
        <f>SUM(E8:E14)</f>
        <v>1372255133</v>
      </c>
      <c r="F7" s="4">
        <f>E7/D7</f>
        <v>1.0111225667322372</v>
      </c>
      <c r="G7" s="1"/>
      <c r="H7" s="6" t="s">
        <v>9</v>
      </c>
      <c r="I7" s="5">
        <f>I8+I9+I10+I11+I12</f>
        <v>1408803000</v>
      </c>
      <c r="J7" s="5">
        <f>J8+J9+J10+J11+J12</f>
        <v>1435579738</v>
      </c>
      <c r="K7" s="5">
        <f t="shared" ref="K7" si="1">K8+K9+K10+K11+K12</f>
        <v>1259079054</v>
      </c>
      <c r="L7" s="48">
        <f t="shared" si="0"/>
        <v>0.87705267821215238</v>
      </c>
    </row>
    <row r="8" spans="1:12" x14ac:dyDescent="0.25">
      <c r="A8" s="47" t="s">
        <v>10</v>
      </c>
      <c r="B8" s="7" t="s">
        <v>11</v>
      </c>
      <c r="C8" s="8">
        <v>615896945</v>
      </c>
      <c r="D8" s="8">
        <v>696579366</v>
      </c>
      <c r="E8" s="8">
        <v>681313602</v>
      </c>
      <c r="F8" s="9">
        <f t="shared" ref="F8:F11" si="2">E8/D8</f>
        <v>0.97808467384318132</v>
      </c>
      <c r="G8" s="10" t="s">
        <v>12</v>
      </c>
      <c r="H8" s="7" t="s">
        <v>13</v>
      </c>
      <c r="I8" s="8">
        <v>608603000</v>
      </c>
      <c r="J8" s="8">
        <v>619966042</v>
      </c>
      <c r="K8" s="8">
        <v>589614170</v>
      </c>
      <c r="L8" s="49">
        <f t="shared" si="0"/>
        <v>0.95104268630248623</v>
      </c>
    </row>
    <row r="9" spans="1:12" x14ac:dyDescent="0.25">
      <c r="A9" s="47" t="s">
        <v>14</v>
      </c>
      <c r="B9" s="7" t="s">
        <v>63</v>
      </c>
      <c r="C9" s="8">
        <v>494300000</v>
      </c>
      <c r="D9" s="8">
        <v>494300000</v>
      </c>
      <c r="E9" s="8">
        <v>516575881</v>
      </c>
      <c r="F9" s="9">
        <f t="shared" si="2"/>
        <v>1.0450655088003238</v>
      </c>
      <c r="G9" s="10" t="s">
        <v>15</v>
      </c>
      <c r="H9" s="11" t="s">
        <v>16</v>
      </c>
      <c r="I9" s="8">
        <v>101524000</v>
      </c>
      <c r="J9" s="8">
        <v>104197054</v>
      </c>
      <c r="K9" s="8">
        <v>94734671</v>
      </c>
      <c r="L9" s="49">
        <f t="shared" si="0"/>
        <v>0.90918761484369803</v>
      </c>
    </row>
    <row r="10" spans="1:12" x14ac:dyDescent="0.25">
      <c r="A10" s="47" t="s">
        <v>17</v>
      </c>
      <c r="B10" s="7" t="s">
        <v>64</v>
      </c>
      <c r="C10" s="8">
        <v>153156000</v>
      </c>
      <c r="D10" s="8">
        <v>146280664</v>
      </c>
      <c r="E10" s="8">
        <v>174228750</v>
      </c>
      <c r="F10" s="9">
        <f t="shared" si="2"/>
        <v>1.1910579651183426</v>
      </c>
      <c r="G10" s="10" t="s">
        <v>18</v>
      </c>
      <c r="H10" s="11" t="s">
        <v>19</v>
      </c>
      <c r="I10" s="8">
        <v>527515000</v>
      </c>
      <c r="J10" s="8">
        <v>564516980</v>
      </c>
      <c r="K10" s="8">
        <v>499904742</v>
      </c>
      <c r="L10" s="49">
        <f t="shared" si="0"/>
        <v>0.88554420807678802</v>
      </c>
    </row>
    <row r="11" spans="1:12" x14ac:dyDescent="0.25">
      <c r="A11" s="47" t="s">
        <v>20</v>
      </c>
      <c r="B11" s="7" t="s">
        <v>65</v>
      </c>
      <c r="C11" s="8">
        <v>20000000</v>
      </c>
      <c r="D11" s="8">
        <v>20000000</v>
      </c>
      <c r="E11" s="8">
        <v>136900</v>
      </c>
      <c r="F11" s="9">
        <f t="shared" si="2"/>
        <v>6.8450000000000004E-3</v>
      </c>
      <c r="G11" s="10" t="s">
        <v>21</v>
      </c>
      <c r="H11" s="11" t="s">
        <v>22</v>
      </c>
      <c r="I11" s="8">
        <v>24494000</v>
      </c>
      <c r="J11" s="8">
        <v>24494000</v>
      </c>
      <c r="K11" s="8">
        <v>12007443</v>
      </c>
      <c r="L11" s="49">
        <f t="shared" si="0"/>
        <v>0.49021976810647505</v>
      </c>
    </row>
    <row r="12" spans="1:12" x14ac:dyDescent="0.25">
      <c r="A12" s="47"/>
      <c r="B12" s="7"/>
      <c r="C12" s="8"/>
      <c r="D12" s="8"/>
      <c r="E12" s="8"/>
      <c r="F12" s="9"/>
      <c r="G12" s="10" t="s">
        <v>23</v>
      </c>
      <c r="H12" s="11" t="s">
        <v>24</v>
      </c>
      <c r="I12" s="8">
        <f>I13+I15+I14</f>
        <v>146667000</v>
      </c>
      <c r="J12" s="8">
        <f>J13+J15+J14</f>
        <v>122405662</v>
      </c>
      <c r="K12" s="8">
        <f>K13+K15+K14</f>
        <v>62818028</v>
      </c>
      <c r="L12" s="49">
        <f t="shared" si="0"/>
        <v>0.51319544352449975</v>
      </c>
    </row>
    <row r="13" spans="1:12" x14ac:dyDescent="0.25">
      <c r="A13" s="47"/>
      <c r="B13" s="7"/>
      <c r="C13" s="8"/>
      <c r="D13" s="8"/>
      <c r="E13" s="8"/>
      <c r="F13" s="9"/>
      <c r="G13" s="10"/>
      <c r="H13" s="12" t="s">
        <v>25</v>
      </c>
      <c r="I13" s="8">
        <v>76098000</v>
      </c>
      <c r="J13" s="8">
        <v>51403223</v>
      </c>
      <c r="K13" s="8">
        <f>'[1]2.Műk.'!E70</f>
        <v>0</v>
      </c>
      <c r="L13" s="49">
        <f t="shared" si="0"/>
        <v>0</v>
      </c>
    </row>
    <row r="14" spans="1:12" ht="25.5" x14ac:dyDescent="0.25">
      <c r="A14" s="47"/>
      <c r="B14" s="7"/>
      <c r="C14" s="8"/>
      <c r="D14" s="8"/>
      <c r="E14" s="8"/>
      <c r="F14" s="9"/>
      <c r="G14" s="10"/>
      <c r="H14" s="12" t="s">
        <v>26</v>
      </c>
      <c r="I14" s="8">
        <v>988000</v>
      </c>
      <c r="J14" s="8">
        <v>1190420</v>
      </c>
      <c r="K14" s="8">
        <v>1190420</v>
      </c>
      <c r="L14" s="49">
        <f t="shared" si="0"/>
        <v>1</v>
      </c>
    </row>
    <row r="15" spans="1:12" x14ac:dyDescent="0.25">
      <c r="A15" s="47"/>
      <c r="B15" s="7"/>
      <c r="C15" s="8"/>
      <c r="D15" s="8"/>
      <c r="E15" s="8"/>
      <c r="F15" s="9"/>
      <c r="G15" s="59" t="s">
        <v>62</v>
      </c>
      <c r="H15" s="12" t="s">
        <v>27</v>
      </c>
      <c r="I15" s="8">
        <f>48751000+20830000</f>
        <v>69581000</v>
      </c>
      <c r="J15" s="8">
        <f>49184439+20627580</f>
        <v>69812019</v>
      </c>
      <c r="K15" s="8">
        <v>61627608</v>
      </c>
      <c r="L15" s="49">
        <f t="shared" si="0"/>
        <v>0.88276501500407834</v>
      </c>
    </row>
    <row r="16" spans="1:12" x14ac:dyDescent="0.25">
      <c r="A16" s="47"/>
      <c r="B16" s="6" t="s">
        <v>28</v>
      </c>
      <c r="C16" s="5">
        <f>SUM(C17:C19)</f>
        <v>295859000</v>
      </c>
      <c r="D16" s="5">
        <f>SUM(D17:D19)</f>
        <v>341046078</v>
      </c>
      <c r="E16" s="5">
        <f t="shared" ref="E16" si="3">SUM(E17:E19)</f>
        <v>363836122</v>
      </c>
      <c r="F16" s="4">
        <f t="shared" ref="F16:F18" si="4">E16/D16</f>
        <v>1.0668239439481253</v>
      </c>
      <c r="G16" s="10"/>
      <c r="H16" s="6" t="s">
        <v>29</v>
      </c>
      <c r="I16" s="5">
        <f>I17+I18+I19</f>
        <v>791338945</v>
      </c>
      <c r="J16" s="5">
        <f>J17+J18+J19</f>
        <v>868875562</v>
      </c>
      <c r="K16" s="5">
        <f t="shared" ref="K16" si="5">K17+K18+K19</f>
        <v>310413062</v>
      </c>
      <c r="L16" s="48">
        <f t="shared" si="0"/>
        <v>0.3572583642305272</v>
      </c>
    </row>
    <row r="17" spans="1:12" x14ac:dyDescent="0.25">
      <c r="A17" s="47" t="s">
        <v>30</v>
      </c>
      <c r="B17" s="7" t="s">
        <v>31</v>
      </c>
      <c r="C17" s="8">
        <v>295859000</v>
      </c>
      <c r="D17" s="8">
        <v>333068815</v>
      </c>
      <c r="E17" s="8">
        <v>337458336</v>
      </c>
      <c r="F17" s="9">
        <f t="shared" si="4"/>
        <v>1.0131790212782303</v>
      </c>
      <c r="G17" s="10" t="s">
        <v>32</v>
      </c>
      <c r="H17" s="7" t="s">
        <v>33</v>
      </c>
      <c r="I17" s="8">
        <v>784387945</v>
      </c>
      <c r="J17" s="8">
        <v>860333086</v>
      </c>
      <c r="K17" s="8">
        <v>308821586</v>
      </c>
      <c r="L17" s="49">
        <f t="shared" si="0"/>
        <v>0.3589558405057085</v>
      </c>
    </row>
    <row r="18" spans="1:12" x14ac:dyDescent="0.25">
      <c r="A18" s="47" t="s">
        <v>34</v>
      </c>
      <c r="B18" s="7" t="s">
        <v>35</v>
      </c>
      <c r="C18" s="8"/>
      <c r="D18" s="8">
        <v>7977263</v>
      </c>
      <c r="E18" s="8">
        <v>6286600</v>
      </c>
      <c r="F18" s="9">
        <f t="shared" si="4"/>
        <v>0.78806477860890378</v>
      </c>
      <c r="G18" s="10" t="s">
        <v>36</v>
      </c>
      <c r="H18" s="7" t="s">
        <v>37</v>
      </c>
      <c r="I18" s="8">
        <v>6951000</v>
      </c>
      <c r="J18" s="8">
        <v>6951000</v>
      </c>
      <c r="K18" s="8"/>
      <c r="L18" s="49">
        <f t="shared" si="0"/>
        <v>0</v>
      </c>
    </row>
    <row r="19" spans="1:12" x14ac:dyDescent="0.25">
      <c r="A19" s="47" t="s">
        <v>38</v>
      </c>
      <c r="B19" s="7" t="s">
        <v>39</v>
      </c>
      <c r="C19" s="8">
        <v>0</v>
      </c>
      <c r="D19" s="8">
        <v>0</v>
      </c>
      <c r="E19" s="8">
        <v>20091186</v>
      </c>
      <c r="F19" s="9" t="s">
        <v>66</v>
      </c>
      <c r="G19" s="10" t="s">
        <v>40</v>
      </c>
      <c r="H19" s="7" t="s">
        <v>41</v>
      </c>
      <c r="I19" s="8">
        <f>SUM(I20:I21)</f>
        <v>0</v>
      </c>
      <c r="J19" s="8">
        <v>1591476</v>
      </c>
      <c r="K19" s="8">
        <v>1591476</v>
      </c>
      <c r="L19" s="49">
        <f t="shared" si="0"/>
        <v>1</v>
      </c>
    </row>
    <row r="20" spans="1:12" x14ac:dyDescent="0.25">
      <c r="A20" s="47"/>
      <c r="B20" s="7"/>
      <c r="C20" s="8"/>
      <c r="D20" s="8"/>
      <c r="E20" s="8"/>
      <c r="F20" s="9"/>
      <c r="G20" s="10"/>
      <c r="H20" s="12"/>
      <c r="I20" s="8"/>
      <c r="J20" s="8"/>
      <c r="K20" s="8"/>
      <c r="L20" s="49"/>
    </row>
    <row r="21" spans="1:12" x14ac:dyDescent="0.25">
      <c r="A21" s="47"/>
      <c r="B21" s="7"/>
      <c r="C21" s="8"/>
      <c r="D21" s="8"/>
      <c r="E21" s="8"/>
      <c r="F21" s="9"/>
      <c r="G21" s="10"/>
      <c r="H21" s="12"/>
      <c r="I21" s="8"/>
      <c r="J21" s="8"/>
      <c r="K21" s="8"/>
      <c r="L21" s="49"/>
    </row>
    <row r="22" spans="1:12" x14ac:dyDescent="0.25">
      <c r="A22" s="47" t="s">
        <v>42</v>
      </c>
      <c r="B22" s="13" t="s">
        <v>43</v>
      </c>
      <c r="C22" s="5"/>
      <c r="D22" s="5"/>
      <c r="E22" s="5"/>
      <c r="F22" s="4"/>
      <c r="G22" s="10" t="s">
        <v>44</v>
      </c>
      <c r="H22" s="13" t="s">
        <v>45</v>
      </c>
      <c r="I22" s="5"/>
      <c r="J22" s="5"/>
      <c r="K22" s="5"/>
      <c r="L22" s="48"/>
    </row>
    <row r="23" spans="1:12" x14ac:dyDescent="0.25">
      <c r="A23" s="47"/>
      <c r="B23" s="6" t="s">
        <v>46</v>
      </c>
      <c r="C23" s="5">
        <f>C24+C28</f>
        <v>620930000</v>
      </c>
      <c r="D23" s="5">
        <f>D24+D27</f>
        <v>629519070</v>
      </c>
      <c r="E23" s="38">
        <f>E24+E25+E28+E27+ E29</f>
        <v>1452251721</v>
      </c>
      <c r="F23" s="4">
        <f t="shared" ref="F23:F24" si="6">E23/D23</f>
        <v>2.3069225226171466</v>
      </c>
      <c r="G23" s="10"/>
      <c r="H23" s="6" t="s">
        <v>47</v>
      </c>
      <c r="I23" s="5">
        <f>SUM(I24:I24)</f>
        <v>0</v>
      </c>
      <c r="J23" s="5">
        <f>SUM(J24:J24)</f>
        <v>23269878</v>
      </c>
      <c r="K23" s="38">
        <f>SUM(K24:K29)</f>
        <v>823269878</v>
      </c>
      <c r="L23" s="48">
        <f>K23/J23</f>
        <v>35.379209035818754</v>
      </c>
    </row>
    <row r="24" spans="1:12" x14ac:dyDescent="0.25">
      <c r="A24" s="47"/>
      <c r="B24" s="7" t="s">
        <v>48</v>
      </c>
      <c r="C24" s="8">
        <v>620930000</v>
      </c>
      <c r="D24" s="8">
        <v>229519070</v>
      </c>
      <c r="E24" s="8">
        <v>229519070</v>
      </c>
      <c r="F24" s="9">
        <f t="shared" si="6"/>
        <v>1</v>
      </c>
      <c r="G24" s="10" t="s">
        <v>49</v>
      </c>
      <c r="H24" s="14" t="s">
        <v>50</v>
      </c>
      <c r="I24" s="8"/>
      <c r="J24" s="8">
        <v>23269878</v>
      </c>
      <c r="K24" s="8">
        <v>23269878</v>
      </c>
      <c r="L24" s="49">
        <f>K24/J24</f>
        <v>1</v>
      </c>
    </row>
    <row r="25" spans="1:12" x14ac:dyDescent="0.25">
      <c r="A25" s="47"/>
      <c r="B25" s="7" t="s">
        <v>52</v>
      </c>
      <c r="C25" s="8">
        <v>0</v>
      </c>
      <c r="D25" s="8">
        <v>0</v>
      </c>
      <c r="E25" s="8">
        <v>22732651</v>
      </c>
      <c r="F25" s="9" t="s">
        <v>66</v>
      </c>
      <c r="G25" s="10"/>
      <c r="H25" s="6" t="s">
        <v>51</v>
      </c>
      <c r="I25" s="5">
        <v>0</v>
      </c>
      <c r="J25" s="5">
        <v>0</v>
      </c>
      <c r="K25" s="5">
        <v>0</v>
      </c>
      <c r="L25" s="48">
        <v>0</v>
      </c>
    </row>
    <row r="26" spans="1:12" x14ac:dyDescent="0.25">
      <c r="A26" s="47"/>
      <c r="B26" s="6" t="s">
        <v>53</v>
      </c>
      <c r="C26" s="8">
        <v>0</v>
      </c>
      <c r="D26" s="8">
        <v>0</v>
      </c>
      <c r="E26" s="8">
        <v>0</v>
      </c>
      <c r="F26" s="9" t="s">
        <v>66</v>
      </c>
      <c r="G26" s="10"/>
      <c r="H26" s="6"/>
      <c r="I26" s="5"/>
      <c r="J26" s="5"/>
      <c r="K26" s="5"/>
      <c r="L26" s="48"/>
    </row>
    <row r="27" spans="1:12" x14ac:dyDescent="0.25">
      <c r="A27" s="47"/>
      <c r="B27" s="32" t="s">
        <v>57</v>
      </c>
      <c r="C27" s="33"/>
      <c r="D27" s="33">
        <v>400000000</v>
      </c>
      <c r="E27" s="33">
        <v>1200000000</v>
      </c>
      <c r="F27" s="9">
        <v>0</v>
      </c>
      <c r="G27" s="10"/>
      <c r="H27" s="6"/>
      <c r="I27" s="5"/>
      <c r="J27" s="5"/>
      <c r="K27" s="5"/>
      <c r="L27" s="48"/>
    </row>
    <row r="28" spans="1:12" x14ac:dyDescent="0.25">
      <c r="A28" s="47"/>
      <c r="B28" s="6"/>
      <c r="C28" s="8"/>
      <c r="D28" s="8"/>
      <c r="E28" s="8"/>
      <c r="F28" s="9">
        <v>0</v>
      </c>
      <c r="G28" s="10"/>
      <c r="H28" s="6"/>
      <c r="I28" s="5"/>
      <c r="J28" s="5"/>
      <c r="K28" s="5"/>
      <c r="L28" s="48"/>
    </row>
    <row r="29" spans="1:12" s="37" customFormat="1" x14ac:dyDescent="0.25">
      <c r="A29" s="50"/>
      <c r="B29" s="32"/>
      <c r="C29" s="33"/>
      <c r="D29" s="33"/>
      <c r="E29" s="33"/>
      <c r="F29" s="34"/>
      <c r="G29" s="35"/>
      <c r="H29" s="32" t="s">
        <v>58</v>
      </c>
      <c r="I29" s="36"/>
      <c r="J29" s="36"/>
      <c r="K29" s="33">
        <v>800000000</v>
      </c>
      <c r="L29" s="51"/>
    </row>
    <row r="30" spans="1:12" ht="15.75" thickBot="1" x14ac:dyDescent="0.3">
      <c r="A30" s="52"/>
      <c r="B30" s="53" t="s">
        <v>54</v>
      </c>
      <c r="C30" s="54">
        <f>C6+C23</f>
        <v>2200141945</v>
      </c>
      <c r="D30" s="54">
        <f>D6+D23</f>
        <v>2327725178</v>
      </c>
      <c r="E30" s="55">
        <f>E6+E23</f>
        <v>3188342976</v>
      </c>
      <c r="F30" s="56">
        <f>E30/D30</f>
        <v>1.3697248309783072</v>
      </c>
      <c r="G30" s="57"/>
      <c r="H30" s="53" t="s">
        <v>55</v>
      </c>
      <c r="I30" s="54">
        <f>I6+I23</f>
        <v>2200141945</v>
      </c>
      <c r="J30" s="54">
        <f>J6+J23</f>
        <v>2327725178</v>
      </c>
      <c r="K30" s="55">
        <f>K6+K23</f>
        <v>2392761994</v>
      </c>
      <c r="L30" s="58">
        <f>K30/J30</f>
        <v>1.0279400749773562</v>
      </c>
    </row>
    <row r="31" spans="1:12" x14ac:dyDescent="0.25">
      <c r="C31" s="19"/>
      <c r="D31" s="19"/>
      <c r="E31" s="19"/>
      <c r="G31" s="17"/>
      <c r="H31" s="17"/>
      <c r="I31" s="20"/>
      <c r="J31" s="20"/>
      <c r="K31" s="20"/>
      <c r="L31" s="18"/>
    </row>
    <row r="32" spans="1:12" x14ac:dyDescent="0.25">
      <c r="E32" s="19"/>
      <c r="G32" s="17"/>
      <c r="H32" s="20"/>
      <c r="I32" s="20"/>
      <c r="J32" s="17"/>
      <c r="K32" s="17"/>
      <c r="L32" s="18"/>
    </row>
    <row r="33" spans="1:12" x14ac:dyDescent="0.25">
      <c r="E33" s="19"/>
      <c r="G33" s="17"/>
      <c r="H33" s="17"/>
      <c r="I33" s="20"/>
      <c r="J33" s="20"/>
      <c r="K33" s="17"/>
      <c r="L33" s="18"/>
    </row>
    <row r="34" spans="1:12" x14ac:dyDescent="0.25">
      <c r="E34" s="19"/>
      <c r="G34" s="17"/>
      <c r="H34" s="17"/>
      <c r="I34" s="20"/>
      <c r="J34" s="20"/>
      <c r="K34" s="17"/>
      <c r="L34" s="18"/>
    </row>
    <row r="35" spans="1:12" x14ac:dyDescent="0.25">
      <c r="G35" s="20"/>
      <c r="H35" s="17"/>
      <c r="I35" s="17"/>
      <c r="J35" s="17"/>
      <c r="K35" s="17"/>
      <c r="L35" s="18"/>
    </row>
    <row r="36" spans="1:12" x14ac:dyDescent="0.25">
      <c r="G36" s="17"/>
      <c r="H36" s="17"/>
      <c r="I36" s="17"/>
      <c r="J36" s="17"/>
      <c r="K36" s="17"/>
      <c r="L36" s="18"/>
    </row>
    <row r="37" spans="1:12" x14ac:dyDescent="0.25">
      <c r="G37" s="17"/>
      <c r="H37" s="17"/>
      <c r="I37" s="17"/>
      <c r="J37" s="17"/>
      <c r="K37" s="21"/>
      <c r="L37" s="22"/>
    </row>
    <row r="38" spans="1:12" x14ac:dyDescent="0.25">
      <c r="C38"/>
      <c r="D38"/>
      <c r="E38"/>
      <c r="F38" s="23"/>
      <c r="G38" s="17"/>
      <c r="H38" s="17"/>
      <c r="I38" s="17"/>
      <c r="J38" s="17"/>
      <c r="K38" s="17"/>
      <c r="L38" s="18"/>
    </row>
    <row r="39" spans="1:12" x14ac:dyDescent="0.25">
      <c r="C39"/>
      <c r="D39"/>
      <c r="E39"/>
      <c r="F39" s="23"/>
      <c r="G39" s="18"/>
      <c r="H39" s="17"/>
      <c r="I39" s="17"/>
      <c r="J39" s="17"/>
      <c r="K39" s="17"/>
      <c r="L39" s="18"/>
    </row>
    <row r="40" spans="1:12" x14ac:dyDescent="0.25">
      <c r="C40"/>
      <c r="D40"/>
      <c r="E40"/>
      <c r="F40" s="23"/>
      <c r="G40" s="18"/>
      <c r="H40" s="17"/>
      <c r="I40" s="17"/>
      <c r="J40" s="17"/>
      <c r="K40" s="17"/>
      <c r="L40" s="18"/>
    </row>
    <row r="41" spans="1:12" x14ac:dyDescent="0.25">
      <c r="C41"/>
      <c r="D41"/>
      <c r="E41"/>
      <c r="F41" s="23"/>
      <c r="G41" s="18"/>
      <c r="H41" s="21"/>
      <c r="I41" s="21"/>
      <c r="J41" s="21"/>
      <c r="K41" s="17"/>
      <c r="L41" s="18"/>
    </row>
    <row r="42" spans="1:12" x14ac:dyDescent="0.25">
      <c r="A42" s="24"/>
      <c r="B42" s="24"/>
      <c r="C42" s="24"/>
      <c r="D42" s="24"/>
      <c r="E42" s="24"/>
      <c r="F42" s="25"/>
      <c r="G42" s="18"/>
      <c r="H42" s="17"/>
      <c r="I42" s="17"/>
      <c r="J42" s="17"/>
      <c r="K42" s="17"/>
      <c r="L42" s="18"/>
    </row>
    <row r="43" spans="1:12" x14ac:dyDescent="0.25">
      <c r="G43" s="18"/>
      <c r="H43" s="17"/>
      <c r="I43" s="17"/>
      <c r="J43" s="17"/>
      <c r="K43" s="17"/>
      <c r="L43" s="18"/>
    </row>
    <row r="44" spans="1:12" x14ac:dyDescent="0.25">
      <c r="G44" s="17"/>
      <c r="H44" s="17"/>
      <c r="I44" s="17"/>
      <c r="J44" s="17"/>
      <c r="K44" s="17"/>
      <c r="L44" s="18"/>
    </row>
    <row r="45" spans="1:12" x14ac:dyDescent="0.25">
      <c r="G45" s="17"/>
      <c r="H45" s="17"/>
      <c r="I45" s="17"/>
      <c r="J45" s="17"/>
      <c r="K45" s="17"/>
      <c r="L45" s="18"/>
    </row>
    <row r="46" spans="1:12" x14ac:dyDescent="0.25">
      <c r="G46" s="17"/>
      <c r="H46" s="17"/>
      <c r="I46" s="17"/>
      <c r="J46" s="17"/>
      <c r="K46" s="17"/>
      <c r="L46" s="18"/>
    </row>
    <row r="47" spans="1:12" x14ac:dyDescent="0.25">
      <c r="G47" s="17"/>
      <c r="H47" s="17"/>
      <c r="I47" s="17"/>
      <c r="J47" s="17"/>
      <c r="K47" s="17"/>
      <c r="L47" s="18"/>
    </row>
    <row r="48" spans="1:12" x14ac:dyDescent="0.25">
      <c r="G48" s="17"/>
      <c r="H48" s="17"/>
      <c r="I48" s="17"/>
      <c r="J48" s="17"/>
      <c r="K48" s="17"/>
      <c r="L48" s="18"/>
    </row>
    <row r="49" spans="2:12" x14ac:dyDescent="0.25">
      <c r="G49" s="17"/>
      <c r="H49" s="17"/>
      <c r="I49" s="17"/>
      <c r="J49" s="17"/>
      <c r="K49" s="17"/>
      <c r="L49" s="18"/>
    </row>
    <row r="50" spans="2:12" x14ac:dyDescent="0.25">
      <c r="B50" s="26"/>
      <c r="C50" s="27"/>
      <c r="D50" s="27"/>
      <c r="E50" s="27"/>
      <c r="F50" s="28"/>
      <c r="G50" s="17"/>
      <c r="H50" s="17"/>
      <c r="I50" s="17"/>
      <c r="J50" s="17"/>
      <c r="K50" s="17"/>
      <c r="L50" s="18"/>
    </row>
    <row r="51" spans="2:12" x14ac:dyDescent="0.25">
      <c r="B51" s="29"/>
      <c r="C51" s="30"/>
      <c r="D51" s="30"/>
      <c r="E51" s="30"/>
      <c r="F51" s="28"/>
      <c r="G51" s="17"/>
      <c r="H51" s="17"/>
      <c r="I51" s="17"/>
      <c r="J51" s="17"/>
      <c r="K51" s="17"/>
      <c r="L51" s="18"/>
    </row>
    <row r="52" spans="2:12" x14ac:dyDescent="0.25">
      <c r="B52" s="17"/>
      <c r="C52" s="30"/>
      <c r="D52" s="30"/>
      <c r="E52" s="30"/>
      <c r="F52" s="28"/>
      <c r="G52" s="17"/>
      <c r="H52" s="17"/>
      <c r="I52" s="17"/>
      <c r="J52" s="17"/>
      <c r="K52" s="17"/>
      <c r="L52" s="18"/>
    </row>
    <row r="53" spans="2:12" x14ac:dyDescent="0.25">
      <c r="B53" s="17"/>
      <c r="C53" s="30"/>
      <c r="D53" s="30"/>
      <c r="E53" s="30"/>
      <c r="F53" s="28"/>
      <c r="G53" s="17"/>
      <c r="H53" s="17"/>
      <c r="I53" s="17"/>
      <c r="J53" s="17"/>
      <c r="K53" s="17"/>
      <c r="L53" s="18"/>
    </row>
    <row r="54" spans="2:12" x14ac:dyDescent="0.25">
      <c r="B54" s="17"/>
      <c r="C54" s="30"/>
      <c r="D54" s="30"/>
      <c r="E54" s="30"/>
      <c r="F54" s="28"/>
      <c r="G54" s="17"/>
      <c r="H54" s="17"/>
      <c r="I54" s="17"/>
      <c r="J54" s="17"/>
      <c r="K54" s="17"/>
      <c r="L54" s="18"/>
    </row>
    <row r="55" spans="2:12" x14ac:dyDescent="0.25">
      <c r="B55" s="17"/>
      <c r="C55" s="30"/>
      <c r="D55" s="30"/>
      <c r="E55" s="30"/>
      <c r="F55" s="28"/>
      <c r="G55" s="17"/>
      <c r="H55" s="17"/>
      <c r="I55" s="17"/>
      <c r="J55" s="17"/>
      <c r="K55" s="17"/>
      <c r="L55" s="18"/>
    </row>
    <row r="56" spans="2:12" x14ac:dyDescent="0.25">
      <c r="B56" s="17"/>
      <c r="C56" s="30"/>
      <c r="D56" s="30"/>
      <c r="E56" s="30"/>
      <c r="F56" s="28"/>
      <c r="G56" s="17"/>
      <c r="H56" s="17"/>
      <c r="I56" s="17"/>
      <c r="J56" s="17"/>
      <c r="K56" s="17"/>
      <c r="L56" s="18"/>
    </row>
    <row r="57" spans="2:12" x14ac:dyDescent="0.25">
      <c r="B57" s="17"/>
      <c r="C57" s="30"/>
      <c r="D57" s="30"/>
      <c r="E57" s="30"/>
      <c r="F57" s="28"/>
      <c r="G57" s="17"/>
      <c r="H57" s="17"/>
      <c r="I57" s="17"/>
      <c r="J57" s="17"/>
      <c r="K57" s="17"/>
      <c r="L57" s="18"/>
    </row>
    <row r="58" spans="2:12" x14ac:dyDescent="0.25">
      <c r="B58" s="17"/>
      <c r="C58" s="30"/>
      <c r="D58" s="30"/>
      <c r="E58" s="30"/>
      <c r="F58" s="28"/>
      <c r="G58" s="17"/>
      <c r="H58" s="17"/>
      <c r="I58" s="17"/>
      <c r="J58" s="17"/>
      <c r="K58" s="17"/>
      <c r="L58" s="18"/>
    </row>
    <row r="59" spans="2:12" x14ac:dyDescent="0.25">
      <c r="B59" s="17"/>
      <c r="C59" s="30"/>
      <c r="D59" s="30"/>
      <c r="E59" s="30"/>
      <c r="F59" s="28"/>
      <c r="G59" s="17"/>
      <c r="H59" s="17"/>
      <c r="I59" s="17"/>
      <c r="J59" s="17"/>
      <c r="K59" s="17"/>
      <c r="L59" s="18"/>
    </row>
    <row r="60" spans="2:12" x14ac:dyDescent="0.25">
      <c r="B60" s="17"/>
      <c r="C60" s="30"/>
      <c r="D60" s="30"/>
      <c r="E60" s="30"/>
      <c r="F60" s="28"/>
      <c r="G60" s="17"/>
      <c r="H60" s="17"/>
      <c r="I60" s="17"/>
      <c r="J60" s="17"/>
      <c r="K60" s="17"/>
      <c r="L60" s="18"/>
    </row>
    <row r="61" spans="2:12" x14ac:dyDescent="0.25">
      <c r="B61" s="17"/>
      <c r="C61" s="30"/>
      <c r="D61" s="30"/>
      <c r="E61" s="30"/>
      <c r="F61" s="28"/>
      <c r="G61" s="17"/>
      <c r="H61" s="17"/>
      <c r="I61" s="17"/>
      <c r="J61" s="17"/>
      <c r="K61" s="17"/>
      <c r="L61" s="18"/>
    </row>
    <row r="62" spans="2:12" x14ac:dyDescent="0.25">
      <c r="B62" s="17"/>
      <c r="C62" s="30"/>
      <c r="D62" s="30"/>
      <c r="E62" s="30"/>
      <c r="F62" s="28"/>
      <c r="G62" s="17"/>
      <c r="H62" s="17"/>
      <c r="I62" s="17"/>
      <c r="J62" s="17"/>
      <c r="K62" s="17"/>
      <c r="L62" s="18"/>
    </row>
    <row r="63" spans="2:12" x14ac:dyDescent="0.25">
      <c r="B63" s="17"/>
      <c r="C63" s="30"/>
      <c r="D63" s="30"/>
      <c r="E63" s="30"/>
      <c r="F63" s="28"/>
      <c r="G63" s="17"/>
      <c r="H63" s="17"/>
      <c r="I63" s="17"/>
      <c r="J63" s="17"/>
      <c r="K63" s="17"/>
      <c r="L63" s="18"/>
    </row>
    <row r="64" spans="2:12" x14ac:dyDescent="0.25">
      <c r="B64" s="17"/>
      <c r="C64" s="30"/>
      <c r="D64" s="30"/>
      <c r="E64" s="30"/>
      <c r="F64" s="28"/>
      <c r="G64" s="17"/>
      <c r="H64" s="17"/>
      <c r="I64" s="17"/>
      <c r="J64" s="17"/>
      <c r="K64" s="17"/>
      <c r="L64" s="18"/>
    </row>
    <row r="65" spans="2:12" x14ac:dyDescent="0.25">
      <c r="B65" s="17"/>
      <c r="C65" s="30"/>
      <c r="D65" s="30"/>
      <c r="E65" s="30"/>
      <c r="F65" s="28"/>
      <c r="G65" s="17"/>
      <c r="H65" s="17"/>
      <c r="I65" s="17"/>
      <c r="J65" s="17"/>
      <c r="K65" s="17"/>
      <c r="L65" s="18"/>
    </row>
    <row r="66" spans="2:12" x14ac:dyDescent="0.25">
      <c r="B66" s="17"/>
      <c r="C66" s="30"/>
      <c r="D66" s="30"/>
      <c r="E66" s="30"/>
      <c r="F66" s="28"/>
      <c r="G66" s="17"/>
      <c r="H66" s="17"/>
      <c r="I66" s="17"/>
      <c r="J66" s="17"/>
      <c r="K66" s="17"/>
      <c r="L66" s="18"/>
    </row>
    <row r="67" spans="2:12" x14ac:dyDescent="0.25">
      <c r="B67" s="17"/>
      <c r="C67" s="30"/>
      <c r="D67" s="30"/>
      <c r="E67" s="30"/>
      <c r="F67" s="28"/>
      <c r="G67" s="17"/>
      <c r="H67" s="17"/>
      <c r="I67" s="17"/>
      <c r="J67" s="17"/>
      <c r="K67" s="17"/>
      <c r="L67" s="18"/>
    </row>
    <row r="68" spans="2:12" x14ac:dyDescent="0.25">
      <c r="B68" s="17"/>
      <c r="C68" s="30"/>
      <c r="D68" s="30"/>
      <c r="E68" s="30"/>
      <c r="F68" s="28"/>
      <c r="G68" s="17"/>
      <c r="H68" s="17"/>
      <c r="I68" s="17"/>
      <c r="J68" s="17"/>
      <c r="K68" s="17"/>
      <c r="L68" s="18"/>
    </row>
    <row r="69" spans="2:12" x14ac:dyDescent="0.25">
      <c r="B69" s="17"/>
      <c r="C69" s="30"/>
      <c r="D69" s="30"/>
      <c r="E69" s="30"/>
      <c r="F69" s="28"/>
      <c r="G69" s="17"/>
      <c r="H69" s="17"/>
      <c r="I69" s="17"/>
      <c r="J69" s="17"/>
      <c r="K69" s="17"/>
      <c r="L69" s="18"/>
    </row>
    <row r="70" spans="2:12" x14ac:dyDescent="0.25">
      <c r="B70" s="17"/>
      <c r="C70" s="30"/>
      <c r="D70" s="30"/>
      <c r="E70" s="30"/>
      <c r="F70" s="28"/>
      <c r="G70" s="17"/>
      <c r="H70" s="17"/>
      <c r="I70" s="17"/>
      <c r="J70" s="17"/>
      <c r="K70" s="17"/>
      <c r="L70" s="18"/>
    </row>
    <row r="71" spans="2:12" x14ac:dyDescent="0.25">
      <c r="B71" s="17"/>
      <c r="C71" s="30"/>
      <c r="D71" s="30"/>
      <c r="E71" s="30"/>
      <c r="F71" s="28"/>
      <c r="G71" s="17"/>
      <c r="H71" s="17"/>
      <c r="I71" s="17"/>
      <c r="J71" s="17"/>
      <c r="K71" s="17"/>
      <c r="L71" s="18"/>
    </row>
    <row r="72" spans="2:12" x14ac:dyDescent="0.25">
      <c r="B72" s="17"/>
      <c r="C72" s="30"/>
      <c r="D72" s="30"/>
      <c r="E72" s="30"/>
      <c r="F72" s="28"/>
      <c r="G72" s="17"/>
      <c r="H72" s="17"/>
      <c r="I72" s="17"/>
      <c r="J72" s="17"/>
      <c r="K72" s="17"/>
      <c r="L72" s="18"/>
    </row>
    <row r="73" spans="2:12" x14ac:dyDescent="0.25">
      <c r="B73" s="17"/>
      <c r="C73" s="30"/>
      <c r="D73" s="30"/>
      <c r="E73" s="30"/>
      <c r="F73" s="28"/>
      <c r="G73" s="17"/>
      <c r="H73" s="17"/>
      <c r="I73" s="17"/>
      <c r="J73" s="17"/>
      <c r="K73" s="17"/>
      <c r="L73" s="18"/>
    </row>
    <row r="74" spans="2:12" x14ac:dyDescent="0.25">
      <c r="B74" s="17"/>
      <c r="C74" s="30"/>
      <c r="D74" s="30"/>
      <c r="E74" s="30"/>
      <c r="F74" s="28"/>
      <c r="G74" s="17"/>
      <c r="H74" s="17"/>
      <c r="I74" s="17"/>
      <c r="J74" s="17"/>
      <c r="K74" s="17"/>
      <c r="L74" s="18"/>
    </row>
    <row r="75" spans="2:12" x14ac:dyDescent="0.25">
      <c r="B75" s="17"/>
      <c r="C75" s="30"/>
      <c r="D75" s="30"/>
      <c r="E75" s="30"/>
      <c r="F75" s="28"/>
      <c r="G75" s="17"/>
      <c r="H75" s="17"/>
      <c r="I75" s="17"/>
      <c r="J75" s="17"/>
      <c r="K75" s="17"/>
      <c r="L75" s="18"/>
    </row>
    <row r="76" spans="2:12" x14ac:dyDescent="0.25">
      <c r="B76" s="17"/>
      <c r="C76" s="30"/>
      <c r="D76" s="30"/>
      <c r="E76" s="30"/>
      <c r="F76" s="28"/>
      <c r="G76" s="17"/>
      <c r="H76" s="17"/>
      <c r="I76" s="17"/>
      <c r="J76" s="17"/>
      <c r="K76" s="17"/>
      <c r="L76" s="18"/>
    </row>
    <row r="77" spans="2:12" x14ac:dyDescent="0.25">
      <c r="B77" s="17"/>
      <c r="C77" s="30"/>
      <c r="D77" s="30"/>
      <c r="E77" s="30"/>
      <c r="F77" s="28"/>
      <c r="G77" s="17"/>
      <c r="H77" s="17"/>
      <c r="I77" s="17"/>
      <c r="J77" s="17"/>
      <c r="K77" s="17"/>
      <c r="L77" s="18"/>
    </row>
    <row r="78" spans="2:12" x14ac:dyDescent="0.25">
      <c r="B78" s="17"/>
      <c r="C78" s="30"/>
      <c r="D78" s="30"/>
      <c r="E78" s="30"/>
      <c r="F78" s="28"/>
      <c r="G78" s="17"/>
      <c r="H78" s="17"/>
      <c r="I78" s="17"/>
      <c r="J78" s="17"/>
      <c r="K78" s="17"/>
      <c r="L78" s="18"/>
    </row>
    <row r="79" spans="2:12" x14ac:dyDescent="0.25">
      <c r="B79" s="17"/>
      <c r="C79" s="30"/>
      <c r="D79" s="30"/>
      <c r="E79" s="30"/>
      <c r="F79" s="28"/>
      <c r="G79" s="17"/>
      <c r="H79" s="17"/>
      <c r="I79" s="17"/>
      <c r="J79" s="17"/>
      <c r="K79" s="17"/>
      <c r="L79" s="18"/>
    </row>
    <row r="80" spans="2:12" x14ac:dyDescent="0.25">
      <c r="B80" s="17"/>
      <c r="C80" s="30"/>
      <c r="D80" s="30"/>
      <c r="E80" s="30"/>
      <c r="F80" s="28"/>
      <c r="G80" s="17"/>
      <c r="H80" s="17"/>
      <c r="I80" s="17"/>
      <c r="J80" s="17"/>
      <c r="K80" s="17"/>
      <c r="L80" s="18"/>
    </row>
    <row r="81" spans="2:12" x14ac:dyDescent="0.25">
      <c r="B81" s="17"/>
      <c r="C81" s="30"/>
      <c r="D81" s="30"/>
      <c r="E81" s="30"/>
      <c r="F81" s="28"/>
      <c r="G81" s="17"/>
      <c r="H81" s="17"/>
      <c r="I81" s="17"/>
      <c r="J81" s="17"/>
      <c r="K81" s="17"/>
      <c r="L81" s="18"/>
    </row>
    <row r="82" spans="2:12" x14ac:dyDescent="0.25">
      <c r="B82" s="17"/>
      <c r="C82" s="30"/>
      <c r="D82" s="30"/>
      <c r="E82" s="30"/>
      <c r="F82" s="28"/>
      <c r="G82" s="17"/>
      <c r="H82" s="17"/>
      <c r="I82" s="17"/>
      <c r="J82" s="17"/>
      <c r="K82" s="17"/>
      <c r="L82" s="18"/>
    </row>
    <row r="83" spans="2:12" x14ac:dyDescent="0.25">
      <c r="B83" s="17"/>
      <c r="C83" s="30"/>
      <c r="D83" s="30"/>
      <c r="E83" s="30"/>
      <c r="F83" s="28"/>
      <c r="G83" s="17"/>
      <c r="H83" s="17"/>
      <c r="I83" s="17"/>
      <c r="J83" s="17"/>
      <c r="K83" s="17"/>
      <c r="L83" s="18"/>
    </row>
    <row r="84" spans="2:12" x14ac:dyDescent="0.25">
      <c r="B84" s="17"/>
      <c r="C84" s="30"/>
      <c r="D84" s="30"/>
      <c r="E84" s="30"/>
      <c r="F84" s="28"/>
      <c r="G84" s="17"/>
      <c r="H84" s="17"/>
      <c r="I84" s="17"/>
      <c r="J84" s="17"/>
      <c r="K84" s="17"/>
      <c r="L84" s="18"/>
    </row>
    <row r="85" spans="2:12" x14ac:dyDescent="0.25">
      <c r="B85" s="17"/>
      <c r="C85" s="30"/>
      <c r="D85" s="30"/>
      <c r="E85" s="30"/>
      <c r="F85" s="28"/>
      <c r="G85" s="17"/>
      <c r="H85" s="17"/>
      <c r="I85" s="17"/>
      <c r="J85" s="17"/>
      <c r="K85" s="17"/>
      <c r="L85" s="18"/>
    </row>
    <row r="86" spans="2:12" x14ac:dyDescent="0.25">
      <c r="B86" s="17"/>
      <c r="C86" s="30"/>
      <c r="D86" s="30"/>
      <c r="E86" s="30"/>
      <c r="F86" s="28"/>
      <c r="G86" s="17"/>
      <c r="H86" s="17"/>
      <c r="I86" s="17"/>
      <c r="J86" s="17"/>
      <c r="K86" s="17"/>
      <c r="L86" s="18"/>
    </row>
    <row r="87" spans="2:12" x14ac:dyDescent="0.25">
      <c r="B87" s="17"/>
      <c r="C87" s="30"/>
      <c r="D87" s="30"/>
      <c r="E87" s="30"/>
      <c r="F87" s="28"/>
      <c r="G87" s="17"/>
      <c r="H87" s="17"/>
      <c r="I87" s="17"/>
      <c r="J87" s="17"/>
      <c r="K87" s="17"/>
      <c r="L87" s="18"/>
    </row>
    <row r="88" spans="2:12" x14ac:dyDescent="0.25">
      <c r="B88" s="17"/>
      <c r="C88" s="30"/>
      <c r="D88" s="30"/>
      <c r="E88" s="30"/>
      <c r="F88" s="28"/>
      <c r="G88" s="17"/>
      <c r="H88" s="17"/>
      <c r="I88" s="17"/>
      <c r="J88" s="17"/>
      <c r="K88" s="17"/>
      <c r="L88" s="18"/>
    </row>
    <row r="89" spans="2:12" x14ac:dyDescent="0.25">
      <c r="B89" s="17"/>
      <c r="C89" s="30"/>
      <c r="D89" s="30"/>
      <c r="E89" s="30"/>
      <c r="F89" s="28"/>
      <c r="G89" s="17"/>
      <c r="H89" s="17"/>
      <c r="I89" s="17"/>
      <c r="J89" s="17"/>
      <c r="K89" s="17"/>
      <c r="L89" s="18"/>
    </row>
    <row r="90" spans="2:12" x14ac:dyDescent="0.25">
      <c r="B90" s="17"/>
      <c r="C90" s="30"/>
      <c r="D90" s="30"/>
      <c r="E90" s="30"/>
      <c r="F90" s="28"/>
      <c r="G90" s="17"/>
      <c r="H90" s="17"/>
      <c r="I90" s="17"/>
      <c r="J90" s="17"/>
      <c r="K90" s="17"/>
      <c r="L90" s="18"/>
    </row>
    <row r="91" spans="2:12" x14ac:dyDescent="0.25">
      <c r="B91" s="17"/>
      <c r="C91" s="30"/>
      <c r="D91" s="30"/>
      <c r="E91" s="30"/>
      <c r="F91" s="28"/>
      <c r="G91" s="17"/>
      <c r="H91" s="17"/>
      <c r="I91" s="17"/>
      <c r="J91" s="17"/>
      <c r="K91" s="17"/>
      <c r="L91" s="18"/>
    </row>
    <row r="92" spans="2:12" x14ac:dyDescent="0.25">
      <c r="B92" s="17"/>
      <c r="C92" s="30"/>
      <c r="D92" s="30"/>
      <c r="E92" s="30"/>
      <c r="F92" s="28"/>
      <c r="G92" s="17"/>
      <c r="H92" s="17"/>
      <c r="I92" s="17"/>
      <c r="J92" s="17"/>
      <c r="K92" s="17"/>
      <c r="L92" s="18"/>
    </row>
    <row r="93" spans="2:12" x14ac:dyDescent="0.25">
      <c r="B93" s="17"/>
      <c r="C93" s="30"/>
      <c r="D93" s="30"/>
      <c r="E93" s="30"/>
      <c r="F93" s="28"/>
      <c r="G93" s="17"/>
      <c r="H93" s="17"/>
      <c r="I93" s="17"/>
      <c r="J93" s="17"/>
      <c r="K93" s="17"/>
      <c r="L93" s="18"/>
    </row>
    <row r="94" spans="2:12" x14ac:dyDescent="0.25">
      <c r="B94" s="17"/>
      <c r="C94" s="30"/>
      <c r="D94" s="30"/>
      <c r="E94" s="30"/>
      <c r="F94" s="28"/>
      <c r="G94" s="17"/>
      <c r="H94" s="17"/>
      <c r="I94" s="17"/>
      <c r="J94" s="17"/>
      <c r="K94" s="17"/>
      <c r="L94" s="18"/>
    </row>
    <row r="95" spans="2:12" x14ac:dyDescent="0.25">
      <c r="B95" s="17"/>
      <c r="C95" s="30"/>
      <c r="D95" s="30"/>
      <c r="E95" s="30"/>
      <c r="F95" s="28"/>
      <c r="G95" s="17"/>
      <c r="H95" s="17"/>
      <c r="I95" s="17"/>
      <c r="J95" s="17"/>
      <c r="K95" s="17"/>
      <c r="L95" s="18"/>
    </row>
    <row r="96" spans="2:12" x14ac:dyDescent="0.25">
      <c r="B96" s="17"/>
      <c r="C96" s="30"/>
      <c r="D96" s="30"/>
      <c r="E96" s="30"/>
      <c r="F96" s="28"/>
      <c r="G96" s="17"/>
      <c r="H96" s="17"/>
      <c r="I96" s="17"/>
      <c r="J96" s="17"/>
      <c r="K96" s="17"/>
      <c r="L96" s="18"/>
    </row>
    <row r="97" spans="2:12" x14ac:dyDescent="0.25">
      <c r="B97" s="17"/>
      <c r="C97" s="30"/>
      <c r="D97" s="30"/>
      <c r="E97" s="30"/>
      <c r="F97" s="28"/>
      <c r="G97" s="17"/>
      <c r="H97" s="17"/>
      <c r="I97" s="17"/>
      <c r="J97" s="17"/>
      <c r="K97" s="17"/>
      <c r="L97" s="18"/>
    </row>
    <row r="98" spans="2:12" x14ac:dyDescent="0.25">
      <c r="B98" s="17"/>
      <c r="C98" s="30"/>
      <c r="D98" s="30"/>
      <c r="E98" s="30"/>
      <c r="F98" s="28"/>
      <c r="G98" s="17"/>
      <c r="H98" s="17"/>
      <c r="I98" s="17"/>
      <c r="J98" s="17"/>
      <c r="K98" s="17"/>
      <c r="L98" s="18"/>
    </row>
    <row r="99" spans="2:12" x14ac:dyDescent="0.25">
      <c r="B99" s="17"/>
      <c r="C99" s="30"/>
      <c r="D99" s="30"/>
      <c r="E99" s="30"/>
      <c r="F99" s="28"/>
      <c r="G99" s="17"/>
      <c r="H99" s="17"/>
      <c r="I99" s="17"/>
      <c r="J99" s="17"/>
      <c r="K99" s="17"/>
      <c r="L99" s="18"/>
    </row>
    <row r="100" spans="2:12" x14ac:dyDescent="0.25">
      <c r="B100" s="17"/>
      <c r="C100" s="30"/>
      <c r="D100" s="30"/>
      <c r="E100" s="30"/>
      <c r="F100" s="28"/>
      <c r="G100" s="17"/>
      <c r="H100" s="17"/>
      <c r="I100" s="17"/>
      <c r="J100" s="17"/>
      <c r="K100" s="17"/>
      <c r="L100" s="18"/>
    </row>
    <row r="101" spans="2:12" x14ac:dyDescent="0.25">
      <c r="B101" s="17"/>
      <c r="C101" s="30"/>
      <c r="D101" s="30"/>
      <c r="E101" s="30"/>
      <c r="F101" s="28"/>
      <c r="G101" s="17"/>
      <c r="H101" s="17"/>
      <c r="I101" s="17"/>
      <c r="J101" s="17"/>
      <c r="K101" s="17"/>
      <c r="L101" s="18"/>
    </row>
    <row r="102" spans="2:12" x14ac:dyDescent="0.25">
      <c r="B102" s="17"/>
      <c r="C102" s="30"/>
      <c r="D102" s="30"/>
      <c r="E102" s="30"/>
      <c r="F102" s="28"/>
      <c r="G102" s="17"/>
      <c r="H102" s="17"/>
      <c r="I102" s="17"/>
      <c r="J102" s="17"/>
      <c r="K102" s="17"/>
      <c r="L102" s="18"/>
    </row>
    <row r="103" spans="2:12" x14ac:dyDescent="0.25">
      <c r="B103" s="17"/>
      <c r="C103" s="30"/>
      <c r="D103" s="30"/>
      <c r="E103" s="30"/>
      <c r="F103" s="28"/>
      <c r="G103" s="17"/>
      <c r="H103" s="17"/>
      <c r="I103" s="17"/>
      <c r="J103" s="17"/>
      <c r="K103" s="17"/>
      <c r="L103" s="18"/>
    </row>
    <row r="104" spans="2:12" x14ac:dyDescent="0.25">
      <c r="B104" s="17"/>
      <c r="C104" s="30"/>
      <c r="D104" s="30"/>
      <c r="E104" s="30"/>
      <c r="F104" s="28"/>
      <c r="G104" s="17"/>
      <c r="H104" s="17"/>
      <c r="I104" s="17"/>
      <c r="J104" s="17"/>
      <c r="K104" s="17"/>
      <c r="L104" s="18"/>
    </row>
    <row r="105" spans="2:12" x14ac:dyDescent="0.25">
      <c r="B105" s="17"/>
      <c r="C105" s="30"/>
      <c r="D105" s="30"/>
      <c r="E105" s="30"/>
      <c r="F105" s="28"/>
      <c r="G105" s="17"/>
      <c r="H105" s="17"/>
      <c r="I105" s="17"/>
      <c r="J105" s="17"/>
      <c r="K105" s="17"/>
      <c r="L105" s="18"/>
    </row>
    <row r="106" spans="2:12" x14ac:dyDescent="0.25">
      <c r="B106" s="17"/>
      <c r="C106" s="30"/>
      <c r="D106" s="30"/>
      <c r="E106" s="30"/>
      <c r="F106" s="28"/>
      <c r="G106" s="17"/>
      <c r="H106" s="17"/>
      <c r="I106" s="17"/>
      <c r="J106" s="17"/>
      <c r="K106" s="17"/>
      <c r="L106" s="18"/>
    </row>
    <row r="107" spans="2:12" x14ac:dyDescent="0.25">
      <c r="B107" s="17"/>
      <c r="C107" s="30"/>
      <c r="D107" s="30"/>
      <c r="E107" s="30"/>
      <c r="F107" s="28"/>
      <c r="G107" s="17"/>
      <c r="H107" s="17"/>
      <c r="I107" s="17"/>
      <c r="J107" s="17"/>
      <c r="K107" s="17"/>
      <c r="L107" s="18"/>
    </row>
    <row r="108" spans="2:12" x14ac:dyDescent="0.25">
      <c r="B108" s="17"/>
      <c r="C108" s="30"/>
      <c r="D108" s="30"/>
      <c r="E108" s="30"/>
      <c r="F108" s="28"/>
      <c r="G108" s="17"/>
      <c r="H108" s="17"/>
      <c r="I108" s="17"/>
      <c r="J108" s="17"/>
      <c r="K108" s="17"/>
      <c r="L108" s="18"/>
    </row>
    <row r="109" spans="2:12" x14ac:dyDescent="0.25">
      <c r="B109" s="17"/>
      <c r="C109" s="30"/>
      <c r="D109" s="30"/>
      <c r="E109" s="30"/>
      <c r="F109" s="28"/>
      <c r="G109" s="17"/>
      <c r="H109" s="17"/>
      <c r="I109" s="17"/>
      <c r="J109" s="17"/>
      <c r="K109" s="17"/>
      <c r="L109" s="18"/>
    </row>
    <row r="110" spans="2:12" x14ac:dyDescent="0.25">
      <c r="B110" s="17"/>
      <c r="C110" s="30"/>
      <c r="D110" s="30"/>
      <c r="E110" s="30"/>
      <c r="F110" s="28"/>
      <c r="G110" s="17"/>
      <c r="H110" s="17"/>
      <c r="I110" s="17"/>
      <c r="J110" s="17"/>
      <c r="K110" s="17"/>
      <c r="L110" s="18"/>
    </row>
    <row r="111" spans="2:12" x14ac:dyDescent="0.25">
      <c r="B111" s="17"/>
      <c r="C111" s="30"/>
      <c r="D111" s="30"/>
      <c r="E111" s="30"/>
      <c r="F111" s="28"/>
      <c r="G111" s="17"/>
      <c r="H111" s="17"/>
      <c r="I111" s="17"/>
      <c r="J111" s="17"/>
      <c r="K111" s="17"/>
      <c r="L111" s="18"/>
    </row>
    <row r="112" spans="2:12" x14ac:dyDescent="0.25">
      <c r="B112" s="17"/>
      <c r="C112" s="30"/>
      <c r="D112" s="30"/>
      <c r="E112" s="30"/>
      <c r="F112" s="28"/>
      <c r="G112" s="17"/>
      <c r="H112" s="17"/>
      <c r="I112" s="17"/>
      <c r="J112" s="17"/>
      <c r="K112" s="17"/>
      <c r="L112" s="18"/>
    </row>
    <row r="113" spans="2:12" x14ac:dyDescent="0.25">
      <c r="B113" s="17"/>
      <c r="C113" s="30"/>
      <c r="D113" s="30"/>
      <c r="E113" s="30"/>
      <c r="F113" s="28"/>
      <c r="G113" s="17"/>
      <c r="H113" s="17"/>
      <c r="I113" s="17"/>
      <c r="J113" s="17"/>
      <c r="K113" s="17"/>
      <c r="L113" s="18"/>
    </row>
    <row r="114" spans="2:12" x14ac:dyDescent="0.25">
      <c r="B114" s="17"/>
      <c r="C114" s="30"/>
      <c r="D114" s="30"/>
      <c r="E114" s="30"/>
      <c r="F114" s="28"/>
      <c r="G114" s="17"/>
      <c r="H114" s="17"/>
      <c r="I114" s="17"/>
      <c r="J114" s="17"/>
      <c r="K114" s="17"/>
      <c r="L114" s="18"/>
    </row>
    <row r="115" spans="2:12" x14ac:dyDescent="0.25">
      <c r="B115" s="17"/>
      <c r="C115" s="30"/>
      <c r="D115" s="30"/>
      <c r="E115" s="30"/>
      <c r="F115" s="28"/>
      <c r="G115" s="17"/>
      <c r="H115" s="17"/>
      <c r="I115" s="17"/>
      <c r="J115" s="17"/>
      <c r="K115" s="17"/>
      <c r="L115" s="18"/>
    </row>
    <row r="116" spans="2:12" x14ac:dyDescent="0.25">
      <c r="B116" s="17"/>
      <c r="C116" s="30"/>
      <c r="D116" s="30"/>
      <c r="E116" s="30"/>
      <c r="F116" s="28"/>
      <c r="G116" s="17"/>
      <c r="H116" s="17"/>
      <c r="I116" s="17"/>
      <c r="J116" s="17"/>
      <c r="K116" s="17"/>
      <c r="L116" s="18"/>
    </row>
    <row r="117" spans="2:12" x14ac:dyDescent="0.25">
      <c r="B117" s="17"/>
      <c r="C117" s="30"/>
      <c r="D117" s="30"/>
      <c r="E117" s="30"/>
      <c r="F117" s="28"/>
      <c r="G117" s="17"/>
      <c r="H117" s="17"/>
      <c r="I117" s="17"/>
      <c r="J117" s="17"/>
      <c r="K117" s="17"/>
      <c r="L117" s="18"/>
    </row>
    <row r="118" spans="2:12" x14ac:dyDescent="0.25">
      <c r="B118" s="17"/>
      <c r="C118" s="30"/>
      <c r="D118" s="30"/>
      <c r="E118" s="30"/>
      <c r="F118" s="28"/>
      <c r="G118" s="17"/>
      <c r="H118" s="17"/>
      <c r="I118" s="17"/>
      <c r="J118" s="17"/>
      <c r="K118" s="17"/>
      <c r="L118" s="18"/>
    </row>
    <row r="119" spans="2:12" x14ac:dyDescent="0.25">
      <c r="B119" s="17"/>
      <c r="C119" s="30"/>
      <c r="D119" s="30"/>
      <c r="E119" s="30"/>
      <c r="F119" s="28"/>
      <c r="G119" s="17"/>
      <c r="H119" s="17"/>
      <c r="I119" s="17"/>
      <c r="J119" s="17"/>
      <c r="K119" s="17"/>
      <c r="L119" s="18"/>
    </row>
    <row r="120" spans="2:12" x14ac:dyDescent="0.25">
      <c r="B120" s="17"/>
      <c r="C120" s="30"/>
      <c r="D120" s="30"/>
      <c r="E120" s="30"/>
      <c r="F120" s="28"/>
      <c r="G120" s="17"/>
      <c r="H120" s="17"/>
      <c r="I120" s="17"/>
      <c r="J120" s="17"/>
      <c r="K120" s="17"/>
      <c r="L120" s="18"/>
    </row>
    <row r="121" spans="2:12" x14ac:dyDescent="0.25">
      <c r="B121" s="17"/>
      <c r="C121" s="30"/>
      <c r="D121" s="30"/>
      <c r="E121" s="30"/>
      <c r="F121" s="28"/>
      <c r="G121" s="17"/>
      <c r="H121" s="17"/>
      <c r="I121" s="17"/>
      <c r="J121" s="17"/>
      <c r="K121" s="17"/>
      <c r="L121" s="18"/>
    </row>
    <row r="122" spans="2:12" x14ac:dyDescent="0.25">
      <c r="B122" s="17"/>
      <c r="C122" s="30"/>
      <c r="D122" s="30"/>
      <c r="E122" s="30"/>
      <c r="F122" s="28"/>
      <c r="G122" s="17"/>
      <c r="H122" s="17"/>
      <c r="I122" s="17"/>
      <c r="J122" s="17"/>
      <c r="K122" s="17"/>
      <c r="L122" s="18"/>
    </row>
    <row r="123" spans="2:12" x14ac:dyDescent="0.25">
      <c r="B123" s="17"/>
      <c r="C123" s="30"/>
      <c r="D123" s="30"/>
      <c r="E123" s="30"/>
      <c r="F123" s="28"/>
      <c r="G123" s="17"/>
      <c r="H123" s="17"/>
      <c r="I123" s="17"/>
      <c r="J123" s="17"/>
      <c r="K123" s="17"/>
      <c r="L123" s="18"/>
    </row>
    <row r="124" spans="2:12" x14ac:dyDescent="0.25">
      <c r="B124" s="17"/>
      <c r="C124" s="30"/>
      <c r="D124" s="30"/>
      <c r="E124" s="30"/>
      <c r="F124" s="28"/>
      <c r="G124" s="17"/>
      <c r="H124" s="17"/>
      <c r="I124" s="17"/>
      <c r="J124" s="17"/>
      <c r="K124" s="17"/>
      <c r="L124" s="18"/>
    </row>
    <row r="125" spans="2:12" x14ac:dyDescent="0.25">
      <c r="B125" s="17"/>
      <c r="C125" s="30"/>
      <c r="D125" s="30"/>
      <c r="E125" s="30"/>
      <c r="F125" s="28"/>
      <c r="G125" s="17"/>
      <c r="H125" s="17"/>
      <c r="I125" s="17"/>
      <c r="J125" s="17"/>
      <c r="K125" s="17"/>
      <c r="L125" s="18"/>
    </row>
    <row r="126" spans="2:12" x14ac:dyDescent="0.25">
      <c r="B126" s="17"/>
      <c r="C126" s="30"/>
      <c r="D126" s="30"/>
      <c r="E126" s="30"/>
      <c r="F126" s="28"/>
      <c r="G126" s="17"/>
      <c r="H126" s="17"/>
      <c r="I126" s="17"/>
      <c r="J126" s="17"/>
      <c r="K126" s="17"/>
      <c r="L126" s="18"/>
    </row>
    <row r="127" spans="2:12" x14ac:dyDescent="0.25">
      <c r="B127" s="17"/>
      <c r="C127" s="30"/>
      <c r="D127" s="30"/>
      <c r="E127" s="30"/>
      <c r="F127" s="28"/>
      <c r="G127" s="17"/>
      <c r="H127" s="17"/>
      <c r="I127" s="17"/>
      <c r="J127" s="17"/>
      <c r="K127" s="17"/>
      <c r="L127" s="18"/>
    </row>
    <row r="128" spans="2:12" x14ac:dyDescent="0.25">
      <c r="B128" s="17"/>
      <c r="C128" s="30"/>
      <c r="D128" s="30"/>
      <c r="E128" s="30"/>
      <c r="F128" s="28"/>
      <c r="G128" s="17"/>
      <c r="H128" s="17"/>
      <c r="I128" s="17"/>
      <c r="J128" s="17"/>
      <c r="K128" s="17"/>
      <c r="L128" s="18"/>
    </row>
    <row r="129" spans="2:12" x14ac:dyDescent="0.25">
      <c r="B129" s="17"/>
      <c r="C129" s="30"/>
      <c r="D129" s="30"/>
      <c r="E129" s="30"/>
      <c r="F129" s="28"/>
      <c r="G129" s="17"/>
      <c r="H129" s="17"/>
      <c r="I129" s="17"/>
      <c r="J129" s="17"/>
      <c r="K129" s="17"/>
      <c r="L129" s="18"/>
    </row>
    <row r="130" spans="2:12" x14ac:dyDescent="0.25">
      <c r="B130" s="17"/>
      <c r="C130" s="30"/>
      <c r="D130" s="30"/>
      <c r="E130" s="30"/>
      <c r="F130" s="28"/>
      <c r="G130" s="17"/>
      <c r="H130" s="17"/>
      <c r="I130" s="17"/>
      <c r="J130" s="17"/>
      <c r="K130" s="17"/>
      <c r="L130" s="18"/>
    </row>
    <row r="131" spans="2:12" x14ac:dyDescent="0.25">
      <c r="B131" s="17"/>
      <c r="C131" s="30"/>
      <c r="D131" s="30"/>
      <c r="E131" s="30"/>
      <c r="F131" s="28"/>
      <c r="G131" s="17"/>
      <c r="H131" s="17"/>
      <c r="I131" s="17"/>
      <c r="J131" s="17"/>
      <c r="K131" s="17"/>
      <c r="L131" s="18"/>
    </row>
    <row r="132" spans="2:12" x14ac:dyDescent="0.25">
      <c r="B132" s="17"/>
      <c r="C132" s="30"/>
      <c r="D132" s="30"/>
      <c r="E132" s="30"/>
      <c r="F132" s="28"/>
      <c r="G132" s="17"/>
      <c r="H132" s="17"/>
      <c r="I132" s="17"/>
      <c r="J132" s="17"/>
      <c r="K132" s="17"/>
      <c r="L132" s="18"/>
    </row>
    <row r="133" spans="2:12" x14ac:dyDescent="0.25">
      <c r="B133" s="17"/>
      <c r="C133" s="30"/>
      <c r="D133" s="30"/>
      <c r="E133" s="30"/>
      <c r="F133" s="28"/>
      <c r="G133" s="17"/>
      <c r="H133" s="17"/>
      <c r="I133" s="17"/>
      <c r="J133" s="17"/>
      <c r="K133" s="17"/>
      <c r="L133" s="18"/>
    </row>
    <row r="134" spans="2:12" x14ac:dyDescent="0.25">
      <c r="B134" s="17"/>
      <c r="C134" s="30"/>
      <c r="D134" s="30"/>
      <c r="E134" s="30"/>
      <c r="F134" s="28"/>
      <c r="G134" s="17"/>
      <c r="H134" s="17"/>
      <c r="I134" s="17"/>
      <c r="J134" s="17"/>
      <c r="K134" s="17"/>
      <c r="L134" s="18"/>
    </row>
    <row r="135" spans="2:12" x14ac:dyDescent="0.25">
      <c r="B135" s="17"/>
      <c r="C135" s="30"/>
      <c r="D135" s="30"/>
      <c r="E135" s="30"/>
      <c r="F135" s="28"/>
      <c r="G135" s="17"/>
      <c r="H135" s="17"/>
      <c r="I135" s="17"/>
      <c r="J135" s="17"/>
      <c r="K135" s="17"/>
      <c r="L135" s="18"/>
    </row>
    <row r="136" spans="2:12" x14ac:dyDescent="0.25">
      <c r="B136" s="17"/>
      <c r="C136" s="30"/>
      <c r="D136" s="30"/>
      <c r="E136" s="30"/>
      <c r="F136" s="28"/>
      <c r="G136" s="17"/>
      <c r="H136" s="17"/>
      <c r="I136" s="17"/>
      <c r="J136" s="17"/>
      <c r="K136" s="17"/>
      <c r="L136" s="18"/>
    </row>
    <row r="137" spans="2:12" x14ac:dyDescent="0.25">
      <c r="B137" s="17"/>
      <c r="C137" s="30"/>
      <c r="D137" s="30"/>
      <c r="E137" s="30"/>
      <c r="F137" s="28"/>
      <c r="G137" s="17"/>
      <c r="H137" s="17"/>
      <c r="I137" s="17"/>
      <c r="J137" s="17"/>
      <c r="K137" s="17"/>
      <c r="L137" s="18"/>
    </row>
    <row r="138" spans="2:12" x14ac:dyDescent="0.25">
      <c r="B138" s="17"/>
      <c r="C138" s="30"/>
      <c r="D138" s="30"/>
      <c r="E138" s="30"/>
      <c r="F138" s="28"/>
      <c r="G138" s="17"/>
      <c r="H138" s="17"/>
      <c r="I138" s="17"/>
      <c r="J138" s="17"/>
      <c r="K138" s="17"/>
      <c r="L138" s="18"/>
    </row>
    <row r="139" spans="2:12" x14ac:dyDescent="0.25">
      <c r="B139" s="17"/>
      <c r="C139" s="30"/>
      <c r="D139" s="30"/>
      <c r="E139" s="30"/>
      <c r="F139" s="28"/>
      <c r="G139" s="17"/>
      <c r="H139" s="17"/>
      <c r="I139" s="17"/>
      <c r="J139" s="17"/>
      <c r="K139" s="17"/>
      <c r="L139" s="18"/>
    </row>
    <row r="140" spans="2:12" x14ac:dyDescent="0.25">
      <c r="B140" s="17"/>
      <c r="C140" s="30"/>
      <c r="D140" s="30"/>
      <c r="E140" s="30"/>
      <c r="F140" s="28"/>
      <c r="G140" s="17"/>
      <c r="H140" s="17"/>
      <c r="I140" s="17"/>
      <c r="J140" s="17"/>
      <c r="K140" s="17"/>
      <c r="L140" s="18"/>
    </row>
    <row r="141" spans="2:12" x14ac:dyDescent="0.25">
      <c r="B141" s="17"/>
      <c r="C141" s="30"/>
      <c r="D141" s="30"/>
      <c r="E141" s="30"/>
      <c r="F141" s="28"/>
      <c r="G141" s="17"/>
      <c r="H141" s="17"/>
      <c r="I141" s="17"/>
      <c r="J141" s="17"/>
      <c r="K141" s="17"/>
      <c r="L141" s="18"/>
    </row>
    <row r="142" spans="2:12" x14ac:dyDescent="0.25">
      <c r="B142" s="17"/>
      <c r="C142" s="30"/>
      <c r="D142" s="30"/>
      <c r="E142" s="30"/>
      <c r="F142" s="28"/>
      <c r="G142" s="17"/>
      <c r="H142" s="17"/>
      <c r="I142" s="17"/>
      <c r="J142" s="17"/>
      <c r="K142" s="17"/>
      <c r="L142" s="18"/>
    </row>
    <row r="143" spans="2:12" x14ac:dyDescent="0.25">
      <c r="B143" s="17"/>
      <c r="C143" s="30"/>
      <c r="D143" s="30"/>
      <c r="E143" s="30"/>
      <c r="F143" s="28"/>
      <c r="G143" s="17"/>
      <c r="H143" s="17"/>
      <c r="I143" s="17"/>
      <c r="J143" s="17"/>
      <c r="K143" s="17"/>
      <c r="L143" s="18"/>
    </row>
    <row r="144" spans="2:12" x14ac:dyDescent="0.25">
      <c r="B144" s="17"/>
      <c r="C144" s="30"/>
      <c r="D144" s="30"/>
      <c r="E144" s="30"/>
      <c r="F144" s="28"/>
      <c r="G144" s="17"/>
      <c r="H144" s="17"/>
      <c r="I144" s="17"/>
      <c r="J144" s="17"/>
      <c r="K144" s="17"/>
      <c r="L144" s="18"/>
    </row>
    <row r="145" spans="2:12" x14ac:dyDescent="0.25">
      <c r="B145" s="17"/>
      <c r="C145" s="30"/>
      <c r="D145" s="30"/>
      <c r="E145" s="30"/>
      <c r="F145" s="28"/>
      <c r="G145" s="17"/>
      <c r="H145" s="17"/>
      <c r="I145" s="17"/>
      <c r="J145" s="17"/>
      <c r="K145" s="17"/>
      <c r="L145" s="18"/>
    </row>
    <row r="146" spans="2:12" x14ac:dyDescent="0.25">
      <c r="B146" s="17"/>
      <c r="C146" s="30"/>
      <c r="D146" s="30"/>
      <c r="E146" s="30"/>
      <c r="F146" s="28"/>
      <c r="G146" s="17"/>
      <c r="H146" s="17"/>
      <c r="I146" s="17"/>
      <c r="J146" s="17"/>
      <c r="K146" s="17"/>
      <c r="L146" s="18"/>
    </row>
    <row r="147" spans="2:12" x14ac:dyDescent="0.25">
      <c r="B147" s="17"/>
      <c r="C147" s="30"/>
      <c r="D147" s="30"/>
      <c r="E147" s="30"/>
      <c r="F147" s="28"/>
      <c r="G147" s="17"/>
      <c r="H147" s="17"/>
      <c r="I147" s="17"/>
      <c r="J147" s="17"/>
      <c r="K147" s="17"/>
      <c r="L147" s="18"/>
    </row>
    <row r="148" spans="2:12" x14ac:dyDescent="0.25">
      <c r="B148" s="17"/>
      <c r="C148" s="30"/>
      <c r="D148" s="30"/>
      <c r="E148" s="30"/>
      <c r="F148" s="28"/>
      <c r="G148" s="17"/>
      <c r="H148" s="17"/>
      <c r="I148" s="17"/>
      <c r="J148" s="17"/>
      <c r="K148" s="17"/>
      <c r="L148" s="18"/>
    </row>
    <row r="149" spans="2:12" x14ac:dyDescent="0.25">
      <c r="B149" s="17"/>
      <c r="C149" s="30"/>
      <c r="D149" s="30"/>
      <c r="E149" s="30"/>
      <c r="F149" s="28"/>
      <c r="G149" s="17"/>
      <c r="H149" s="17"/>
      <c r="I149" s="17"/>
      <c r="J149" s="17"/>
      <c r="K149" s="17"/>
      <c r="L149" s="18"/>
    </row>
    <row r="150" spans="2:12" x14ac:dyDescent="0.25">
      <c r="B150" s="17"/>
      <c r="C150" s="30"/>
      <c r="D150" s="30"/>
      <c r="E150" s="30"/>
      <c r="F150" s="28"/>
      <c r="G150" s="17"/>
      <c r="H150" s="17"/>
      <c r="I150" s="17"/>
      <c r="J150" s="17"/>
      <c r="K150" s="17"/>
      <c r="L150" s="18"/>
    </row>
    <row r="151" spans="2:12" x14ac:dyDescent="0.25">
      <c r="B151" s="17"/>
      <c r="C151" s="30"/>
      <c r="D151" s="30"/>
      <c r="E151" s="30"/>
      <c r="F151" s="28"/>
      <c r="G151" s="17"/>
      <c r="H151" s="17"/>
      <c r="I151" s="17"/>
      <c r="J151" s="17"/>
      <c r="K151" s="17"/>
      <c r="L151" s="18"/>
    </row>
    <row r="152" spans="2:12" x14ac:dyDescent="0.25">
      <c r="B152" s="17"/>
      <c r="C152" s="30"/>
      <c r="D152" s="30"/>
      <c r="E152" s="30"/>
      <c r="F152" s="28"/>
      <c r="G152" s="17"/>
      <c r="H152" s="17"/>
      <c r="I152" s="17"/>
      <c r="J152" s="17"/>
      <c r="K152" s="17"/>
      <c r="L152" s="18"/>
    </row>
    <row r="153" spans="2:12" x14ac:dyDescent="0.25">
      <c r="B153" s="17"/>
      <c r="C153" s="30"/>
      <c r="D153" s="30"/>
      <c r="E153" s="30"/>
      <c r="F153" s="28"/>
      <c r="G153" s="17"/>
      <c r="H153" s="17"/>
      <c r="I153" s="17"/>
      <c r="J153" s="17"/>
      <c r="K153" s="17"/>
      <c r="L153" s="18"/>
    </row>
    <row r="154" spans="2:12" x14ac:dyDescent="0.25">
      <c r="B154" s="17"/>
      <c r="C154" s="30"/>
      <c r="D154" s="30"/>
      <c r="E154" s="30"/>
      <c r="F154" s="28"/>
      <c r="G154" s="17"/>
      <c r="H154" s="17"/>
      <c r="I154" s="17"/>
      <c r="J154" s="17"/>
      <c r="K154" s="17"/>
      <c r="L154" s="18"/>
    </row>
    <row r="155" spans="2:12" x14ac:dyDescent="0.25">
      <c r="B155" s="17"/>
      <c r="C155" s="30"/>
      <c r="D155" s="30"/>
      <c r="E155" s="30"/>
      <c r="F155" s="28"/>
      <c r="G155" s="17"/>
      <c r="H155" s="17"/>
      <c r="I155" s="17"/>
      <c r="J155" s="17"/>
      <c r="K155" s="17"/>
      <c r="L155" s="18"/>
    </row>
    <row r="156" spans="2:12" x14ac:dyDescent="0.25">
      <c r="B156" s="17"/>
      <c r="C156" s="30"/>
      <c r="D156" s="30"/>
      <c r="E156" s="30"/>
      <c r="F156" s="28"/>
      <c r="G156" s="17"/>
      <c r="H156" s="17"/>
      <c r="I156" s="17"/>
      <c r="J156" s="17"/>
      <c r="K156" s="17"/>
      <c r="L156" s="18"/>
    </row>
    <row r="157" spans="2:12" x14ac:dyDescent="0.25">
      <c r="B157" s="17"/>
      <c r="C157" s="30"/>
      <c r="D157" s="30"/>
      <c r="E157" s="30"/>
      <c r="F157" s="28"/>
      <c r="G157" s="17"/>
      <c r="H157" s="17"/>
      <c r="I157" s="17"/>
      <c r="J157" s="17"/>
      <c r="K157" s="17"/>
      <c r="L157" s="18"/>
    </row>
    <row r="158" spans="2:12" x14ac:dyDescent="0.25">
      <c r="B158" s="17"/>
      <c r="C158" s="30"/>
      <c r="D158" s="30"/>
      <c r="E158" s="30"/>
      <c r="F158" s="28"/>
      <c r="G158" s="17"/>
      <c r="H158" s="17"/>
      <c r="I158" s="17"/>
      <c r="J158" s="17"/>
      <c r="K158" s="17"/>
      <c r="L158" s="18"/>
    </row>
    <row r="159" spans="2:12" x14ac:dyDescent="0.25">
      <c r="B159" s="17"/>
      <c r="C159" s="30"/>
      <c r="D159" s="30"/>
      <c r="E159" s="30"/>
      <c r="F159" s="28"/>
      <c r="G159" s="17"/>
      <c r="H159" s="17"/>
      <c r="I159" s="17"/>
      <c r="J159" s="17"/>
      <c r="K159" s="17"/>
      <c r="L159" s="18"/>
    </row>
    <row r="160" spans="2:12" x14ac:dyDescent="0.25">
      <c r="B160" s="17"/>
      <c r="C160" s="30"/>
      <c r="D160" s="30"/>
      <c r="E160" s="30"/>
      <c r="F160" s="28"/>
      <c r="G160" s="17"/>
      <c r="H160" s="17"/>
      <c r="I160" s="17"/>
      <c r="J160" s="17"/>
      <c r="K160" s="17"/>
      <c r="L160" s="18"/>
    </row>
    <row r="161" spans="2:12" x14ac:dyDescent="0.25">
      <c r="B161" s="17"/>
      <c r="C161" s="30"/>
      <c r="D161" s="30"/>
      <c r="E161" s="30"/>
      <c r="F161" s="28"/>
      <c r="G161" s="17"/>
      <c r="H161" s="17"/>
      <c r="I161" s="17"/>
      <c r="J161" s="17"/>
      <c r="K161" s="17"/>
      <c r="L161" s="18"/>
    </row>
    <row r="162" spans="2:12" x14ac:dyDescent="0.25">
      <c r="B162" s="17"/>
      <c r="C162" s="30"/>
      <c r="D162" s="30"/>
      <c r="E162" s="30"/>
      <c r="F162" s="28"/>
      <c r="G162" s="17"/>
      <c r="H162" s="17"/>
      <c r="I162" s="17"/>
      <c r="J162" s="17"/>
      <c r="K162" s="17"/>
      <c r="L162" s="18"/>
    </row>
    <row r="163" spans="2:12" x14ac:dyDescent="0.25">
      <c r="B163" s="17"/>
      <c r="C163" s="30"/>
      <c r="D163" s="30"/>
      <c r="E163" s="30"/>
      <c r="F163" s="28"/>
      <c r="G163" s="17"/>
      <c r="H163" s="17"/>
      <c r="I163" s="17"/>
      <c r="J163" s="17"/>
      <c r="K163" s="17"/>
      <c r="L163" s="18"/>
    </row>
    <row r="164" spans="2:12" x14ac:dyDescent="0.25">
      <c r="B164" s="17"/>
      <c r="C164" s="30"/>
      <c r="D164" s="30"/>
      <c r="E164" s="30"/>
      <c r="F164" s="28"/>
      <c r="G164" s="17"/>
      <c r="H164" s="17"/>
      <c r="I164" s="17"/>
      <c r="J164" s="17"/>
      <c r="K164" s="17"/>
      <c r="L164" s="18"/>
    </row>
    <row r="165" spans="2:12" x14ac:dyDescent="0.25">
      <c r="B165" s="17"/>
      <c r="C165" s="30"/>
      <c r="D165" s="30"/>
      <c r="E165" s="30"/>
      <c r="F165" s="28"/>
      <c r="G165" s="17"/>
      <c r="H165" s="17"/>
      <c r="I165" s="17"/>
      <c r="J165" s="17"/>
      <c r="K165" s="17"/>
      <c r="L165" s="18"/>
    </row>
    <row r="166" spans="2:12" x14ac:dyDescent="0.25">
      <c r="B166" s="17"/>
      <c r="C166" s="30"/>
      <c r="D166" s="30"/>
      <c r="E166" s="30"/>
      <c r="F166" s="28"/>
      <c r="G166" s="17"/>
      <c r="H166" s="17"/>
      <c r="I166" s="17"/>
      <c r="J166" s="17"/>
      <c r="K166" s="17"/>
      <c r="L166" s="18"/>
    </row>
    <row r="167" spans="2:12" x14ac:dyDescent="0.25">
      <c r="B167" s="17"/>
      <c r="C167" s="30"/>
      <c r="D167" s="30"/>
      <c r="E167" s="30"/>
      <c r="F167" s="28"/>
      <c r="G167" s="17"/>
      <c r="H167" s="17"/>
      <c r="I167" s="17"/>
      <c r="J167" s="17"/>
      <c r="K167" s="17"/>
      <c r="L167" s="18"/>
    </row>
    <row r="168" spans="2:12" x14ac:dyDescent="0.25">
      <c r="B168" s="17"/>
      <c r="C168" s="30"/>
      <c r="D168" s="30"/>
      <c r="E168" s="30"/>
      <c r="F168" s="28"/>
      <c r="G168" s="17"/>
      <c r="H168" s="17"/>
      <c r="I168" s="17"/>
      <c r="J168" s="17"/>
      <c r="K168" s="17"/>
      <c r="L168" s="18"/>
    </row>
    <row r="169" spans="2:12" x14ac:dyDescent="0.25">
      <c r="B169" s="17"/>
      <c r="C169" s="30"/>
      <c r="D169" s="30"/>
      <c r="E169" s="30"/>
      <c r="F169" s="28"/>
      <c r="G169" s="17"/>
      <c r="H169" s="17"/>
      <c r="I169" s="17"/>
      <c r="J169" s="17"/>
      <c r="K169" s="17"/>
      <c r="L169" s="18"/>
    </row>
    <row r="170" spans="2:12" x14ac:dyDescent="0.25">
      <c r="B170" s="17"/>
      <c r="C170" s="30"/>
      <c r="D170" s="30"/>
      <c r="E170" s="30"/>
      <c r="F170" s="28"/>
      <c r="G170" s="17"/>
      <c r="H170" s="17"/>
      <c r="I170" s="17"/>
      <c r="J170" s="17"/>
      <c r="K170" s="17"/>
      <c r="L170" s="18"/>
    </row>
    <row r="171" spans="2:12" x14ac:dyDescent="0.25">
      <c r="B171" s="17"/>
      <c r="C171" s="30"/>
      <c r="D171" s="30"/>
      <c r="E171" s="30"/>
      <c r="F171" s="28"/>
      <c r="G171" s="17"/>
      <c r="H171" s="17"/>
      <c r="I171" s="17"/>
      <c r="J171" s="17"/>
      <c r="K171" s="17"/>
      <c r="L171" s="18"/>
    </row>
    <row r="172" spans="2:12" x14ac:dyDescent="0.25">
      <c r="B172" s="17"/>
      <c r="C172" s="30"/>
      <c r="D172" s="30"/>
      <c r="E172" s="30"/>
      <c r="F172" s="28"/>
      <c r="G172" s="17"/>
      <c r="H172" s="17"/>
      <c r="I172" s="17"/>
      <c r="J172" s="17"/>
      <c r="K172" s="17"/>
      <c r="L172" s="18"/>
    </row>
    <row r="173" spans="2:12" x14ac:dyDescent="0.25">
      <c r="B173" s="17"/>
      <c r="C173" s="30"/>
      <c r="D173" s="30"/>
      <c r="E173" s="30"/>
      <c r="F173" s="28"/>
      <c r="G173" s="17"/>
      <c r="H173" s="17"/>
      <c r="I173" s="17"/>
      <c r="J173" s="17"/>
    </row>
    <row r="174" spans="2:12" x14ac:dyDescent="0.25">
      <c r="B174" s="17"/>
      <c r="C174" s="30"/>
      <c r="D174" s="30"/>
      <c r="E174" s="30"/>
      <c r="F174" s="28"/>
      <c r="G174" s="17"/>
      <c r="H174" s="17"/>
      <c r="I174" s="17"/>
      <c r="J174" s="17"/>
    </row>
    <row r="175" spans="2:12" x14ac:dyDescent="0.25">
      <c r="B175" s="17"/>
      <c r="C175" s="30"/>
      <c r="D175" s="30"/>
      <c r="E175" s="30"/>
      <c r="F175" s="28"/>
      <c r="G175" s="17"/>
      <c r="H175" s="17"/>
      <c r="I175" s="17"/>
      <c r="J175" s="17"/>
    </row>
    <row r="176" spans="2:12" x14ac:dyDescent="0.25">
      <c r="B176" s="17"/>
      <c r="C176" s="30"/>
      <c r="D176" s="30"/>
      <c r="E176" s="30"/>
      <c r="F176" s="28"/>
      <c r="G176" s="17"/>
      <c r="H176" s="17"/>
      <c r="I176" s="17"/>
      <c r="J176" s="17"/>
    </row>
    <row r="177" spans="2:6" x14ac:dyDescent="0.25">
      <c r="B177" s="17"/>
      <c r="C177" s="30"/>
      <c r="D177" s="30"/>
      <c r="E177" s="30"/>
      <c r="F177" s="28"/>
    </row>
  </sheetData>
  <mergeCells count="4">
    <mergeCell ref="A1:L1"/>
    <mergeCell ref="A2:L2"/>
    <mergeCell ref="A3:L3"/>
    <mergeCell ref="A4:L4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Perlaki Zoltán</dc:creator>
  <cp:lastModifiedBy>Perlaki Zoltán</cp:lastModifiedBy>
  <cp:lastPrinted>2022-04-11T09:08:01Z</cp:lastPrinted>
  <dcterms:created xsi:type="dcterms:W3CDTF">2021-04-19T11:46:45Z</dcterms:created>
  <dcterms:modified xsi:type="dcterms:W3CDTF">2022-04-11T14:43:50Z</dcterms:modified>
</cp:coreProperties>
</file>