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18 Előterjesztések\14-november 15\"/>
    </mc:Choice>
  </mc:AlternateContent>
  <xr:revisionPtr revIDLastSave="0" documentId="8_{9E701DD6-13E3-4985-B6AD-C6F8A9985AA7}" xr6:coauthVersionLast="38" xr6:coauthVersionMax="38" xr10:uidLastSave="{00000000-0000-0000-0000-000000000000}"/>
  <bookViews>
    <workbookView xWindow="0" yWindow="0" windowWidth="28800" windowHeight="12165" xr2:uid="{00000000-000D-0000-FFFF-FFFF00000000}"/>
  </bookViews>
  <sheets>
    <sheet name="rendeletmód." sheetId="4" r:id="rId1"/>
    <sheet name="Német ök" sheetId="5" state="hidden" r:id="rId2"/>
  </sheets>
  <definedNames>
    <definedName name="_xlnm.Print_Area" localSheetId="1">'Német ök'!$A$1:$AC$175</definedName>
    <definedName name="_xlnm.Print_Area" localSheetId="0">'rendeletmód.'!$A$1:$S$434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423" i="4" l="1"/>
  <c r="R424" i="4"/>
  <c r="H426" i="4"/>
  <c r="I426" i="4"/>
  <c r="J426" i="4"/>
  <c r="K426" i="4"/>
  <c r="L426" i="4"/>
  <c r="M426" i="4"/>
  <c r="N426" i="4"/>
  <c r="O426" i="4"/>
  <c r="P426" i="4"/>
  <c r="Q426" i="4"/>
  <c r="E428" i="4"/>
  <c r="G428" i="4" s="1"/>
  <c r="S428" i="4" s="1"/>
  <c r="F424" i="4"/>
  <c r="D424" i="4"/>
  <c r="C424" i="4"/>
  <c r="E422" i="4"/>
  <c r="G422" i="4" s="1"/>
  <c r="S422" i="4" s="1"/>
  <c r="E421" i="4"/>
  <c r="G421" i="4" s="1"/>
  <c r="S421" i="4" s="1"/>
  <c r="E420" i="4"/>
  <c r="G420" i="4" s="1"/>
  <c r="S420" i="4" s="1"/>
  <c r="E419" i="4"/>
  <c r="G419" i="4" s="1"/>
  <c r="S419" i="4" s="1"/>
  <c r="E418" i="4"/>
  <c r="G418" i="4" s="1"/>
  <c r="S418" i="4" s="1"/>
  <c r="F205" i="4"/>
  <c r="F51" i="4"/>
  <c r="F239" i="4"/>
  <c r="F221" i="4"/>
  <c r="F189" i="4"/>
  <c r="F19" i="4"/>
  <c r="E410" i="4"/>
  <c r="G410" i="4" s="1"/>
  <c r="S410" i="4" s="1"/>
  <c r="F255" i="4"/>
  <c r="F291" i="4"/>
  <c r="F310" i="4"/>
  <c r="F277" i="4"/>
  <c r="S171" i="5"/>
  <c r="F170" i="5"/>
  <c r="F144" i="5"/>
  <c r="S124" i="5"/>
  <c r="F124" i="5"/>
  <c r="U113" i="5"/>
  <c r="U110" i="5"/>
  <c r="S99" i="5"/>
  <c r="F99" i="5"/>
  <c r="S81" i="5"/>
  <c r="F81" i="5"/>
  <c r="U74" i="5"/>
  <c r="S62" i="5"/>
  <c r="F62" i="5"/>
  <c r="F46" i="5"/>
  <c r="F20" i="5"/>
  <c r="F384" i="4"/>
  <c r="F175" i="4"/>
  <c r="F149" i="4"/>
  <c r="F361" i="4"/>
  <c r="F362" i="4" s="1"/>
  <c r="F412" i="4"/>
  <c r="E402" i="4"/>
  <c r="G402" i="4" s="1"/>
  <c r="S402" i="4" s="1"/>
  <c r="E404" i="4"/>
  <c r="G404" i="4" s="1"/>
  <c r="S404" i="4" s="1"/>
  <c r="E406" i="4"/>
  <c r="G406" i="4" s="1"/>
  <c r="S406" i="4" s="1"/>
  <c r="E408" i="4"/>
  <c r="G408" i="4" s="1"/>
  <c r="S408" i="4" s="1"/>
  <c r="C412" i="4"/>
  <c r="F324" i="4"/>
  <c r="F67" i="4"/>
  <c r="F86" i="4"/>
  <c r="F345" i="4"/>
  <c r="G343" i="4"/>
  <c r="F129" i="4"/>
  <c r="F104" i="4"/>
  <c r="R412" i="4"/>
  <c r="D412" i="4"/>
  <c r="E400" i="4"/>
  <c r="G400" i="4" s="1"/>
  <c r="C426" i="4" l="1"/>
  <c r="E424" i="4"/>
  <c r="G424" i="4" s="1"/>
  <c r="S424" i="4" s="1"/>
  <c r="E412" i="4"/>
  <c r="G412" i="4"/>
  <c r="S400" i="4"/>
  <c r="S412" i="4" s="1"/>
  <c r="S426" i="4" l="1"/>
  <c r="G426" i="4"/>
  <c r="E426" i="4"/>
</calcChain>
</file>

<file path=xl/sharedStrings.xml><?xml version="1.0" encoding="utf-8"?>
<sst xmlns="http://schemas.openxmlformats.org/spreadsheetml/2006/main" count="401" uniqueCount="163">
  <si>
    <t>ÁFA összeg</t>
  </si>
  <si>
    <t>központosított bevételek</t>
  </si>
  <si>
    <t>saját hk</t>
  </si>
  <si>
    <t xml:space="preserve">Bevételi előirányzat változás </t>
  </si>
  <si>
    <t>főösszege</t>
  </si>
  <si>
    <t>Személyi kiadások</t>
  </si>
  <si>
    <t xml:space="preserve">Kiadási előirányzat változás  </t>
  </si>
  <si>
    <t>Járulékok</t>
  </si>
  <si>
    <t>2-féle ld. Bérkomp file</t>
  </si>
  <si>
    <t>szakfeladat</t>
  </si>
  <si>
    <t>főkönyv</t>
  </si>
  <si>
    <t>kód</t>
  </si>
  <si>
    <t>Dologi kiadások</t>
  </si>
  <si>
    <t xml:space="preserve">   </t>
  </si>
  <si>
    <t>Bevételek</t>
  </si>
  <si>
    <t>Beruházások</t>
  </si>
  <si>
    <t xml:space="preserve">            TÁJÉKOZTATÓ  TÁBLA</t>
  </si>
  <si>
    <t>Tartalékok</t>
  </si>
  <si>
    <t>Kiadások</t>
  </si>
  <si>
    <t xml:space="preserve">bevételi főösszege            </t>
  </si>
  <si>
    <t xml:space="preserve">kiadási főösszege      </t>
  </si>
  <si>
    <t>Előirányzat könyvelési tábla</t>
  </si>
  <si>
    <t>személyi kiadások</t>
  </si>
  <si>
    <t>önkormányzat</t>
  </si>
  <si>
    <t xml:space="preserve">hivatal </t>
  </si>
  <si>
    <t>óvoda</t>
  </si>
  <si>
    <t>öregiskola</t>
  </si>
  <si>
    <t>bölcsőde</t>
  </si>
  <si>
    <t>.05110111</t>
  </si>
  <si>
    <t>.098161</t>
  </si>
  <si>
    <t>Intézményi finanszirozás</t>
  </si>
  <si>
    <t xml:space="preserve"> főösszege</t>
  </si>
  <si>
    <t>támogatási bevételek</t>
  </si>
  <si>
    <t>forintban</t>
  </si>
  <si>
    <t>finanszírozás.</t>
  </si>
  <si>
    <t>bérkompenzáció</t>
  </si>
  <si>
    <t>finanszírozás</t>
  </si>
  <si>
    <t>Bölcsőde</t>
  </si>
  <si>
    <t>Mindösszesen</t>
  </si>
  <si>
    <t>hivatal</t>
  </si>
  <si>
    <t>eredeti ei</t>
  </si>
  <si>
    <t>módosítás után</t>
  </si>
  <si>
    <t>összeg</t>
  </si>
  <si>
    <t>korm.funkc.</t>
  </si>
  <si>
    <t>.011130</t>
  </si>
  <si>
    <t>.0511011</t>
  </si>
  <si>
    <t>.091140</t>
  </si>
  <si>
    <t>2.sz módosítás</t>
  </si>
  <si>
    <t>1.sz módosítás</t>
  </si>
  <si>
    <t xml:space="preserve"> Bevételek</t>
  </si>
  <si>
    <t>Öregiskola Közösségi Ház és könyvtár</t>
  </si>
  <si>
    <t>Kispatak Óvoda és tagintézményei</t>
  </si>
  <si>
    <t>Polgármesteri Hivatal</t>
  </si>
  <si>
    <t>Önkormányzat</t>
  </si>
  <si>
    <t>Lenvirág Bölcsőde és Védőnői_Szolgálat</t>
  </si>
  <si>
    <t>.018030</t>
  </si>
  <si>
    <t>.05211</t>
  </si>
  <si>
    <t>.05641</t>
  </si>
  <si>
    <t>vezetői d.</t>
  </si>
  <si>
    <t>vezetői d</t>
  </si>
  <si>
    <t>tartalék</t>
  </si>
  <si>
    <t>3.sz. módosítás</t>
  </si>
  <si>
    <t>.0531219</t>
  </si>
  <si>
    <t>.0533719</t>
  </si>
  <si>
    <t>.053511</t>
  </si>
  <si>
    <t>.0563112</t>
  </si>
  <si>
    <t>.0567121</t>
  </si>
  <si>
    <t xml:space="preserve">A  1.sz. előirányzat módosítás után a Polgármesteri Hivatal 2017 évi költségvetésének </t>
  </si>
  <si>
    <t xml:space="preserve">A  1. sz. előirányzat módosítás után a Polgármesteri Hivatal 2017. évi költségvetésének </t>
  </si>
  <si>
    <t>A   1.sz. előirányzat módosítás után a Kispatak Óvoda 2017. évi költségvetésének bevételi</t>
  </si>
  <si>
    <t>A  1 sz. előirányzat módosítás után a Kispatak Óvoda 2017. évi költségvetésének kiadási</t>
  </si>
  <si>
    <t>A  1 .sz. előirányzat módosítás után a Lenvirág Bölcsőde 2017. évi költségvetésének bevételi</t>
  </si>
  <si>
    <t>A 1 .sz. előirányzat módosítás után a Lenvirág Bölcsőde 2017. évi költségvetésnek kiadási</t>
  </si>
  <si>
    <t>Személyi jellegű</t>
  </si>
  <si>
    <t>közp</t>
  </si>
  <si>
    <t>NAGYKOVÁCSI TELEPÜLÉSÜZEMELTETÉSI INTÉZMÉNY</t>
  </si>
  <si>
    <t>kiadási főösszege</t>
  </si>
  <si>
    <t xml:space="preserve"> bevételi főösszege</t>
  </si>
  <si>
    <t>Településüzemeltetés</t>
  </si>
  <si>
    <t>Felhalmozási kiakdások</t>
  </si>
  <si>
    <t>bérkompenzáció járuléka</t>
  </si>
  <si>
    <t>Dologi kiakdások</t>
  </si>
  <si>
    <t>Bevételi előirányzat változás</t>
  </si>
  <si>
    <t>kiadási előirányzat változás</t>
  </si>
  <si>
    <t xml:space="preserve">Kispatak óvoda </t>
  </si>
  <si>
    <t>Kiadási előirányzat változás</t>
  </si>
  <si>
    <t>Lenvirág Bölcsőde</t>
  </si>
  <si>
    <t>.082044</t>
  </si>
  <si>
    <t>Saját bevételek</t>
  </si>
  <si>
    <t>előző évi költségvetési pm igénybevétele</t>
  </si>
  <si>
    <t xml:space="preserve">    </t>
  </si>
  <si>
    <t>A 4 .sz. előirányzat módosítás után az Öregiskola 2017. évi költségvetésnek kiadási</t>
  </si>
  <si>
    <t>A 4. sz. előirányzat módosítás után az Öregiskola 2017. évi költségvetésének bevételi</t>
  </si>
  <si>
    <t>egyéb üzemeltetés</t>
  </si>
  <si>
    <t>villamosenergia</t>
  </si>
  <si>
    <t>gázenergia</t>
  </si>
  <si>
    <t>víz-csatorna dijak</t>
  </si>
  <si>
    <t>egyéb bérleti díjak</t>
  </si>
  <si>
    <t>kulturális illetménypótlék</t>
  </si>
  <si>
    <t>Bérkompenzáció (IX. hó)</t>
  </si>
  <si>
    <t xml:space="preserve">bérkompenzáció </t>
  </si>
  <si>
    <t>kulturális illeménypótlék járuléka</t>
  </si>
  <si>
    <t>kulturális illeménypótlék</t>
  </si>
  <si>
    <t>.0533111</t>
  </si>
  <si>
    <t>.0533112</t>
  </si>
  <si>
    <t>.0533114</t>
  </si>
  <si>
    <t>.0533312</t>
  </si>
  <si>
    <t>.094021</t>
  </si>
  <si>
    <t>munkaadót terhelő járulékok</t>
  </si>
  <si>
    <t>módosításához</t>
  </si>
  <si>
    <t>Öregiskola és Közösségi ház és könyvtár</t>
  </si>
  <si>
    <t>szoc ágazati pótlék</t>
  </si>
  <si>
    <t>szoc.ágazgati pótlék</t>
  </si>
  <si>
    <t>Személyi jellegű kiadások</t>
  </si>
  <si>
    <t>munkáltatót terhelő járulék</t>
  </si>
  <si>
    <t>Személyi jellegű kiadás</t>
  </si>
  <si>
    <t>Járulék  kiadás</t>
  </si>
  <si>
    <t>munkáltató terhelő járulék</t>
  </si>
  <si>
    <t xml:space="preserve">A Német Nemzetiségi Önkormnyzat 2018 évi költségvetéséről szóló      /2018  (         ) rendeletének </t>
  </si>
  <si>
    <t>előző évi ktgv.pénzmaradvány</t>
  </si>
  <si>
    <t>működés célú bevétel (Pest M. Német ÖK)</t>
  </si>
  <si>
    <t>központi működési támogatás</t>
  </si>
  <si>
    <t>Feladatalapú támogatás</t>
  </si>
  <si>
    <t>készletbeszerzés</t>
  </si>
  <si>
    <t>szolgáltatások</t>
  </si>
  <si>
    <t>klf befizetések</t>
  </si>
  <si>
    <t>beruházások</t>
  </si>
  <si>
    <t>felújítások</t>
  </si>
  <si>
    <t xml:space="preserve">             2018. szeptember hó</t>
  </si>
  <si>
    <t>Az 1. számú  előirányzat módosítás után az Önkormányzat 2018. évi költségvetésének  bevételi</t>
  </si>
  <si>
    <t>Az 1. számú  előirányzat módosítás után az Önkormányzat 2018. évi költségvetésének kiadási</t>
  </si>
  <si>
    <t>A 3.. számú  előirányzat módosítás után az Önkormányzat 2018. évi költségvetésének  bevételi</t>
  </si>
  <si>
    <t>A  3. számú  előirányzat módosítás után az Önkormányzat 2018. évi költségvetésének kiadási</t>
  </si>
  <si>
    <t>A  3. sz. előirányzat módosítás után a Hivatal 2018. évi költségvetésének bevételi</t>
  </si>
  <si>
    <t>A 3. sz. előirányzat módosítás után a Hivatal 2018. évi költségvetésének bevételi</t>
  </si>
  <si>
    <t>A 3. sz. előirányzat módosítás után az Óvoda 2018. évi költségvetésének bevételi</t>
  </si>
  <si>
    <t xml:space="preserve"> A 3. sz. előirányzat módosítás után az Óvoda 2018. évi költségvetésének kiadási</t>
  </si>
  <si>
    <t>A  3. sz. előirányzat módosítás után az Öregiskola 2018. évi költségvetésének bevételi</t>
  </si>
  <si>
    <t xml:space="preserve"> A 3. sz. előirányzat módosítás után az Öregiskola 2018. évi költségvetésének kiadási</t>
  </si>
  <si>
    <t>A   3. sz. előirányzat módosítás után a  Bölcsőde 2018. évi költségvetésének bevételi</t>
  </si>
  <si>
    <t>A  3.  sz. előirányzat módosítás után a Bölcsőde 2018. évi költségvetésének kiadási</t>
  </si>
  <si>
    <t>A  3 . sz. előirányzat módosítás után a Településüzemeltetési  intézmény 2018. évi költségvetésnek</t>
  </si>
  <si>
    <t xml:space="preserve"> A  3 .sz. előirányzat módosítás után a Településüzemeltetési  intézmény 2018. évi költségvetésnek</t>
  </si>
  <si>
    <t>saját bevételek előirányzat változása</t>
  </si>
  <si>
    <t>üzemeltetési anyagok</t>
  </si>
  <si>
    <t>egyéb szolgáltatások</t>
  </si>
  <si>
    <t>kisértékű tágyi eszközök ( szivattyú)</t>
  </si>
  <si>
    <t>finanszirozás változása (autóvásárláshoz)</t>
  </si>
  <si>
    <t>szoc ágazati pótlék ( 9-10 hó)</t>
  </si>
  <si>
    <t>kulturális illetménypótlék (9 - 10 hó)</t>
  </si>
  <si>
    <t>bérkompenzácó (8 -9 hó)</t>
  </si>
  <si>
    <t>Natü</t>
  </si>
  <si>
    <t>gépjármű vásárláshoz</t>
  </si>
  <si>
    <t>ebből finanszírozás</t>
  </si>
  <si>
    <t>településüzemeltetés</t>
  </si>
  <si>
    <t>Nettósított Ei</t>
  </si>
  <si>
    <t>teherautó eladás KMU 183</t>
  </si>
  <si>
    <t>teherautó vásárlás</t>
  </si>
  <si>
    <t>Az Önkormányzat 2018. évi költségvetéséről szóló 4/2018. (II.23.) rendeletének 3. sz. módosításához</t>
  </si>
  <si>
    <t>2018. november 15.</t>
  </si>
  <si>
    <t>asztali számitógép+ monitor 2 db</t>
  </si>
  <si>
    <t>iskolai ablak + hőszigetelés</t>
  </si>
  <si>
    <t>iskolai ablakra + hőszigetelésre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</si>
</sst>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0\ _F_t_-;\-* #,##0.000\ _F_t_-;_-* &quot;-&quot;??\ _F_t_-;_-@_-"/>
    <numFmt numFmtId="166" formatCode="#,##0_ ;\-#,##0\ "/>
  </numFmts>
  <fonts count="6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2"/>
      <color indexed="8"/>
      <name val="Arial"/>
      <family val="2"/>
      <charset val="238"/>
    </font>
    <font>
      <u/>
      <sz val="12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3" fillId="4" borderId="0" applyNumberFormat="0" applyBorder="0" applyAlignment="0" applyProtection="0"/>
    <xf numFmtId="0" fontId="14" fillId="1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1" applyNumberFormat="0" applyAlignment="0" applyProtection="0"/>
  </cellStyleXfs>
  <cellXfs count="416">
    <xf numFmtId="0" fontId="1" fillId="0" borderId="0" xfId="0" applyFont="1"/>
    <xf numFmtId="164" fontId="48" fillId="21" borderId="0" xfId="26" applyNumberFormat="1" applyFont="1" applyFill="1" applyBorder="1"/>
    <xf numFmtId="164" fontId="30" fillId="21" borderId="0" xfId="26" applyNumberFormat="1" applyFont="1" applyFill="1" applyBorder="1"/>
    <xf numFmtId="164" fontId="47" fillId="21" borderId="0" xfId="26" applyNumberFormat="1" applyFont="1" applyFill="1" applyBorder="1"/>
    <xf numFmtId="164" fontId="34" fillId="0" borderId="0" xfId="0" applyNumberFormat="1" applyFont="1" applyFill="1" applyBorder="1"/>
    <xf numFmtId="0" fontId="22" fillId="21" borderId="0" xfId="0" applyFont="1" applyFill="1" applyBorder="1"/>
    <xf numFmtId="164" fontId="23" fillId="0" borderId="0" xfId="26" applyNumberFormat="1" applyFont="1" applyFill="1" applyBorder="1"/>
    <xf numFmtId="0" fontId="23" fillId="0" borderId="0" xfId="0" applyFont="1" applyFill="1"/>
    <xf numFmtId="0" fontId="27" fillId="21" borderId="0" xfId="0" applyFont="1" applyFill="1" applyBorder="1"/>
    <xf numFmtId="0" fontId="30" fillId="21" borderId="0" xfId="0" applyFont="1" applyFill="1" applyBorder="1"/>
    <xf numFmtId="0" fontId="31" fillId="21" borderId="0" xfId="0" applyFont="1" applyFill="1" applyBorder="1"/>
    <xf numFmtId="164" fontId="32" fillId="21" borderId="0" xfId="0" applyNumberFormat="1" applyFont="1" applyFill="1" applyBorder="1"/>
    <xf numFmtId="165" fontId="24" fillId="22" borderId="10" xfId="26" applyNumberFormat="1" applyFont="1" applyFill="1" applyBorder="1"/>
    <xf numFmtId="0" fontId="23" fillId="0" borderId="0" xfId="0" applyFont="1" applyFill="1" applyBorder="1"/>
    <xf numFmtId="165" fontId="24" fillId="22" borderId="0" xfId="26" applyNumberFormat="1" applyFont="1" applyFill="1" applyBorder="1"/>
    <xf numFmtId="0" fontId="34" fillId="21" borderId="0" xfId="0" applyFont="1" applyFill="1" applyBorder="1"/>
    <xf numFmtId="0" fontId="33" fillId="21" borderId="0" xfId="0" applyFont="1" applyFill="1" applyBorder="1"/>
    <xf numFmtId="164" fontId="24" fillId="0" borderId="0" xfId="26" applyNumberFormat="1" applyFont="1" applyFill="1" applyBorder="1"/>
    <xf numFmtId="0" fontId="22" fillId="0" borderId="0" xfId="0" applyFont="1" applyFill="1"/>
    <xf numFmtId="165" fontId="22" fillId="0" borderId="0" xfId="0" applyNumberFormat="1" applyFont="1" applyFill="1"/>
    <xf numFmtId="0" fontId="23" fillId="21" borderId="0" xfId="0" applyFont="1" applyFill="1" applyBorder="1"/>
    <xf numFmtId="164" fontId="22" fillId="0" borderId="0" xfId="0" applyNumberFormat="1" applyFont="1" applyFill="1"/>
    <xf numFmtId="0" fontId="28" fillId="21" borderId="0" xfId="0" applyFont="1" applyFill="1" applyBorder="1"/>
    <xf numFmtId="0" fontId="36" fillId="21" borderId="0" xfId="0" applyFont="1" applyFill="1" applyBorder="1"/>
    <xf numFmtId="164" fontId="34" fillId="21" borderId="0" xfId="0" applyNumberFormat="1" applyFont="1" applyFill="1" applyBorder="1"/>
    <xf numFmtId="0" fontId="32" fillId="21" borderId="0" xfId="0" applyFont="1" applyFill="1" applyBorder="1"/>
    <xf numFmtId="164" fontId="23" fillId="0" borderId="0" xfId="26" applyNumberFormat="1" applyFont="1" applyFill="1"/>
    <xf numFmtId="0" fontId="9" fillId="21" borderId="0" xfId="0" applyFont="1" applyFill="1" applyBorder="1"/>
    <xf numFmtId="164" fontId="34" fillId="21" borderId="0" xfId="26" applyNumberFormat="1" applyFont="1" applyFill="1" applyBorder="1"/>
    <xf numFmtId="164" fontId="39" fillId="21" borderId="0" xfId="26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0" fontId="24" fillId="23" borderId="11" xfId="0" applyFont="1" applyFill="1" applyBorder="1"/>
    <xf numFmtId="3" fontId="23" fillId="0" borderId="11" xfId="0" applyNumberFormat="1" applyFont="1" applyFill="1" applyBorder="1"/>
    <xf numFmtId="3" fontId="22" fillId="0" borderId="11" xfId="0" applyNumberFormat="1" applyFont="1" applyFill="1" applyBorder="1"/>
    <xf numFmtId="0" fontId="23" fillId="21" borderId="11" xfId="0" applyFont="1" applyFill="1" applyBorder="1"/>
    <xf numFmtId="164" fontId="32" fillId="21" borderId="0" xfId="26" applyNumberFormat="1" applyFont="1" applyFill="1" applyBorder="1"/>
    <xf numFmtId="0" fontId="30" fillId="21" borderId="0" xfId="0" applyFont="1" applyFill="1" applyBorder="1" applyAlignment="1">
      <alignment horizontal="center"/>
    </xf>
    <xf numFmtId="0" fontId="42" fillId="21" borderId="0" xfId="0" applyFont="1" applyFill="1" applyBorder="1"/>
    <xf numFmtId="164" fontId="23" fillId="0" borderId="12" xfId="26" applyNumberFormat="1" applyFont="1" applyFill="1" applyBorder="1"/>
    <xf numFmtId="0" fontId="23" fillId="0" borderId="12" xfId="0" applyFont="1" applyFill="1" applyBorder="1"/>
    <xf numFmtId="0" fontId="24" fillId="23" borderId="13" xfId="0" applyFont="1" applyFill="1" applyBorder="1"/>
    <xf numFmtId="0" fontId="23" fillId="0" borderId="14" xfId="0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  <xf numFmtId="3" fontId="23" fillId="0" borderId="14" xfId="0" applyNumberFormat="1" applyFont="1" applyFill="1" applyBorder="1"/>
    <xf numFmtId="164" fontId="23" fillId="0" borderId="15" xfId="26" applyNumberFormat="1" applyFont="1" applyFill="1" applyBorder="1"/>
    <xf numFmtId="0" fontId="23" fillId="0" borderId="15" xfId="0" applyFont="1" applyFill="1" applyBorder="1"/>
    <xf numFmtId="3" fontId="34" fillId="21" borderId="0" xfId="0" applyNumberFormat="1" applyFont="1" applyFill="1" applyBorder="1"/>
    <xf numFmtId="0" fontId="38" fillId="21" borderId="0" xfId="0" applyFont="1" applyFill="1" applyBorder="1"/>
    <xf numFmtId="0" fontId="42" fillId="21" borderId="0" xfId="0" applyFont="1" applyFill="1" applyBorder="1" applyAlignment="1">
      <alignment horizontal="center"/>
    </xf>
    <xf numFmtId="0" fontId="45" fillId="0" borderId="0" xfId="0" applyFont="1" applyFill="1"/>
    <xf numFmtId="0" fontId="46" fillId="0" borderId="0" xfId="0" applyFont="1" applyFill="1"/>
    <xf numFmtId="164" fontId="46" fillId="0" borderId="0" xfId="0" applyNumberFormat="1" applyFont="1" applyFill="1"/>
    <xf numFmtId="164" fontId="46" fillId="0" borderId="0" xfId="26" applyNumberFormat="1" applyFont="1" applyFill="1"/>
    <xf numFmtId="164" fontId="49" fillId="21" borderId="0" xfId="26" applyNumberFormat="1" applyFont="1" applyFill="1" applyBorder="1"/>
    <xf numFmtId="164" fontId="32" fillId="0" borderId="0" xfId="26" applyNumberFormat="1" applyFont="1" applyFill="1"/>
    <xf numFmtId="0" fontId="27" fillId="0" borderId="0" xfId="0" applyFont="1" applyFill="1" applyBorder="1"/>
    <xf numFmtId="0" fontId="37" fillId="0" borderId="0" xfId="0" applyFont="1" applyFill="1" applyBorder="1"/>
    <xf numFmtId="164" fontId="30" fillId="0" borderId="0" xfId="26" applyNumberFormat="1" applyFont="1" applyFill="1" applyBorder="1"/>
    <xf numFmtId="164" fontId="40" fillId="0" borderId="0" xfId="26" applyNumberFormat="1" applyFont="1" applyFill="1" applyBorder="1"/>
    <xf numFmtId="0" fontId="28" fillId="0" borderId="0" xfId="0" applyFont="1" applyFill="1" applyBorder="1"/>
    <xf numFmtId="0" fontId="36" fillId="0" borderId="0" xfId="0" applyFont="1" applyFill="1" applyBorder="1"/>
    <xf numFmtId="164" fontId="33" fillId="21" borderId="0" xfId="26" applyNumberFormat="1" applyFont="1" applyFill="1" applyBorder="1"/>
    <xf numFmtId="3" fontId="23" fillId="0" borderId="0" xfId="0" applyNumberFormat="1" applyFont="1" applyFill="1"/>
    <xf numFmtId="0" fontId="50" fillId="0" borderId="0" xfId="0" applyFont="1" applyFill="1" applyBorder="1"/>
    <xf numFmtId="0" fontId="24" fillId="0" borderId="0" xfId="0" applyFont="1" applyFill="1" applyBorder="1"/>
    <xf numFmtId="0" fontId="9" fillId="0" borderId="0" xfId="0" applyFont="1" applyFill="1" applyBorder="1"/>
    <xf numFmtId="0" fontId="35" fillId="21" borderId="0" xfId="0" applyFont="1" applyFill="1" applyBorder="1"/>
    <xf numFmtId="164" fontId="27" fillId="21" borderId="0" xfId="26" applyNumberFormat="1" applyFont="1" applyFill="1" applyBorder="1"/>
    <xf numFmtId="164" fontId="41" fillId="21" borderId="0" xfId="26" applyNumberFormat="1" applyFont="1" applyFill="1" applyBorder="1"/>
    <xf numFmtId="164" fontId="34" fillId="0" borderId="0" xfId="26" applyNumberFormat="1" applyFont="1" applyFill="1" applyBorder="1"/>
    <xf numFmtId="0" fontId="29" fillId="21" borderId="0" xfId="0" applyFont="1" applyFill="1" applyBorder="1"/>
    <xf numFmtId="164" fontId="28" fillId="21" borderId="0" xfId="26" applyNumberFormat="1" applyFont="1" applyFill="1" applyBorder="1"/>
    <xf numFmtId="0" fontId="51" fillId="0" borderId="0" xfId="0" applyFont="1" applyFill="1" applyBorder="1"/>
    <xf numFmtId="0" fontId="43" fillId="0" borderId="0" xfId="0" applyFont="1" applyFill="1" applyBorder="1"/>
    <xf numFmtId="164" fontId="31" fillId="21" borderId="0" xfId="26" applyNumberFormat="1" applyFont="1" applyFill="1" applyBorder="1"/>
    <xf numFmtId="3" fontId="34" fillId="0" borderId="0" xfId="0" applyNumberFormat="1" applyFont="1" applyFill="1" applyBorder="1" applyAlignment="1">
      <alignment horizontal="center"/>
    </xf>
    <xf numFmtId="164" fontId="23" fillId="21" borderId="0" xfId="26" applyNumberFormat="1" applyFont="1" applyFill="1" applyBorder="1"/>
    <xf numFmtId="164" fontId="24" fillId="21" borderId="0" xfId="26" applyNumberFormat="1" applyFont="1" applyFill="1" applyBorder="1"/>
    <xf numFmtId="0" fontId="35" fillId="0" borderId="0" xfId="0" applyFont="1" applyFill="1" applyBorder="1"/>
    <xf numFmtId="164" fontId="31" fillId="0" borderId="0" xfId="26" applyNumberFormat="1" applyFont="1" applyFill="1" applyBorder="1"/>
    <xf numFmtId="164" fontId="9" fillId="21" borderId="0" xfId="26" applyNumberFormat="1" applyFont="1" applyFill="1" applyBorder="1"/>
    <xf numFmtId="164" fontId="26" fillId="21" borderId="0" xfId="26" applyNumberFormat="1" applyFont="1" applyFill="1" applyBorder="1"/>
    <xf numFmtId="164" fontId="22" fillId="21" borderId="0" xfId="26" applyNumberFormat="1" applyFont="1" applyFill="1" applyBorder="1"/>
    <xf numFmtId="0" fontId="25" fillId="21" borderId="0" xfId="0" applyFont="1" applyFill="1" applyBorder="1"/>
    <xf numFmtId="0" fontId="29" fillId="21" borderId="0" xfId="0" applyFont="1" applyFill="1" applyBorder="1" applyAlignment="1">
      <alignment horizontal="center"/>
    </xf>
    <xf numFmtId="164" fontId="43" fillId="21" borderId="0" xfId="26" applyNumberFormat="1" applyFont="1" applyFill="1" applyBorder="1"/>
    <xf numFmtId="164" fontId="44" fillId="21" borderId="0" xfId="26" applyNumberFormat="1" applyFont="1" applyFill="1" applyBorder="1"/>
    <xf numFmtId="164" fontId="32" fillId="0" borderId="0" xfId="26" applyNumberFormat="1" applyFont="1" applyFill="1" applyBorder="1"/>
    <xf numFmtId="3" fontId="2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14" fontId="22" fillId="0" borderId="0" xfId="0" applyNumberFormat="1" applyFont="1" applyFill="1"/>
    <xf numFmtId="0" fontId="9" fillId="0" borderId="11" xfId="0" applyFont="1" applyFill="1" applyBorder="1"/>
    <xf numFmtId="0" fontId="23" fillId="0" borderId="13" xfId="0" applyFont="1" applyFill="1" applyBorder="1"/>
    <xf numFmtId="0" fontId="9" fillId="0" borderId="16" xfId="0" applyFont="1" applyFill="1" applyBorder="1"/>
    <xf numFmtId="0" fontId="23" fillId="0" borderId="16" xfId="0" applyFont="1" applyFill="1" applyBorder="1"/>
    <xf numFmtId="3" fontId="9" fillId="0" borderId="14" xfId="0" applyNumberFormat="1" applyFont="1" applyFill="1" applyBorder="1"/>
    <xf numFmtId="0" fontId="23" fillId="0" borderId="17" xfId="0" applyFont="1" applyFill="1" applyBorder="1"/>
    <xf numFmtId="0" fontId="23" fillId="0" borderId="18" xfId="0" applyFont="1" applyFill="1" applyBorder="1"/>
    <xf numFmtId="164" fontId="32" fillId="0" borderId="0" xfId="0" applyNumberFormat="1" applyFont="1" applyFill="1" applyBorder="1"/>
    <xf numFmtId="3" fontId="23" fillId="0" borderId="0" xfId="0" applyNumberFormat="1" applyFont="1" applyFill="1" applyBorder="1"/>
    <xf numFmtId="3" fontId="9" fillId="0" borderId="0" xfId="0" applyNumberFormat="1" applyFont="1" applyFill="1" applyBorder="1"/>
    <xf numFmtId="3" fontId="22" fillId="0" borderId="0" xfId="0" applyNumberFormat="1" applyFont="1" applyFill="1" applyBorder="1"/>
    <xf numFmtId="164" fontId="33" fillId="0" borderId="0" xfId="26" applyNumberFormat="1" applyFont="1" applyFill="1"/>
    <xf numFmtId="164" fontId="22" fillId="0" borderId="0" xfId="26" applyNumberFormat="1" applyFont="1" applyFill="1" applyBorder="1"/>
    <xf numFmtId="164" fontId="33" fillId="0" borderId="0" xfId="26" applyNumberFormat="1" applyFont="1" applyFill="1" applyBorder="1"/>
    <xf numFmtId="3" fontId="9" fillId="0" borderId="11" xfId="0" applyNumberFormat="1" applyFont="1" applyFill="1" applyBorder="1"/>
    <xf numFmtId="0" fontId="52" fillId="21" borderId="0" xfId="0" applyFont="1" applyFill="1" applyBorder="1"/>
    <xf numFmtId="0" fontId="23" fillId="0" borderId="19" xfId="0" applyFont="1" applyFill="1" applyBorder="1"/>
    <xf numFmtId="0" fontId="23" fillId="0" borderId="20" xfId="0" applyFont="1" applyFill="1" applyBorder="1"/>
    <xf numFmtId="0" fontId="23" fillId="0" borderId="21" xfId="0" applyFont="1" applyFill="1" applyBorder="1"/>
    <xf numFmtId="0" fontId="33" fillId="0" borderId="0" xfId="0" applyFont="1" applyFill="1"/>
    <xf numFmtId="164" fontId="33" fillId="0" borderId="0" xfId="0" applyNumberFormat="1" applyFont="1" applyFill="1"/>
    <xf numFmtId="3" fontId="9" fillId="0" borderId="11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40" fillId="0" borderId="0" xfId="0" applyFont="1" applyFill="1" applyBorder="1"/>
    <xf numFmtId="3" fontId="9" fillId="0" borderId="20" xfId="0" applyNumberFormat="1" applyFont="1" applyFill="1" applyBorder="1"/>
    <xf numFmtId="0" fontId="46" fillId="21" borderId="0" xfId="0" applyFont="1" applyFill="1" applyBorder="1"/>
    <xf numFmtId="0" fontId="54" fillId="21" borderId="0" xfId="0" applyFont="1" applyFill="1" applyBorder="1"/>
    <xf numFmtId="0" fontId="53" fillId="21" borderId="0" xfId="0" applyFont="1" applyFill="1" applyBorder="1" applyAlignment="1">
      <alignment horizontal="center"/>
    </xf>
    <xf numFmtId="0" fontId="38" fillId="21" borderId="0" xfId="0" applyFont="1" applyFill="1" applyBorder="1" applyAlignment="1">
      <alignment horizontal="center"/>
    </xf>
    <xf numFmtId="0" fontId="53" fillId="21" borderId="0" xfId="0" applyFont="1" applyFill="1" applyBorder="1" applyAlignment="1"/>
    <xf numFmtId="0" fontId="32" fillId="0" borderId="0" xfId="0" applyFont="1" applyFill="1" applyBorder="1"/>
    <xf numFmtId="164" fontId="33" fillId="21" borderId="0" xfId="0" applyNumberFormat="1" applyFont="1" applyFill="1" applyBorder="1"/>
    <xf numFmtId="0" fontId="32" fillId="24" borderId="0" xfId="0" applyFont="1" applyFill="1" applyBorder="1"/>
    <xf numFmtId="164" fontId="39" fillId="0" borderId="0" xfId="26" applyNumberFormat="1" applyFont="1" applyFill="1" applyBorder="1"/>
    <xf numFmtId="164" fontId="49" fillId="0" borderId="0" xfId="26" applyNumberFormat="1" applyFont="1" applyFill="1" applyBorder="1"/>
    <xf numFmtId="164" fontId="48" fillId="0" borderId="0" xfId="26" applyNumberFormat="1" applyFont="1" applyFill="1" applyBorder="1"/>
    <xf numFmtId="0" fontId="9" fillId="0" borderId="14" xfId="0" applyFont="1" applyFill="1" applyBorder="1"/>
    <xf numFmtId="3" fontId="26" fillId="0" borderId="23" xfId="0" applyNumberFormat="1" applyFont="1" applyFill="1" applyBorder="1"/>
    <xf numFmtId="0" fontId="26" fillId="0" borderId="23" xfId="0" applyFont="1" applyFill="1" applyBorder="1"/>
    <xf numFmtId="164" fontId="26" fillId="0" borderId="0" xfId="26" applyNumberFormat="1" applyFont="1" applyFill="1"/>
    <xf numFmtId="0" fontId="26" fillId="0" borderId="0" xfId="0" applyFont="1" applyFill="1"/>
    <xf numFmtId="3" fontId="22" fillId="26" borderId="0" xfId="0" applyNumberFormat="1" applyFont="1" applyFill="1"/>
    <xf numFmtId="3" fontId="23" fillId="27" borderId="0" xfId="0" applyNumberFormat="1" applyFont="1" applyFill="1"/>
    <xf numFmtId="3" fontId="22" fillId="28" borderId="0" xfId="0" applyNumberFormat="1" applyFont="1" applyFill="1"/>
    <xf numFmtId="3" fontId="22" fillId="27" borderId="0" xfId="0" applyNumberFormat="1" applyFont="1" applyFill="1"/>
    <xf numFmtId="164" fontId="28" fillId="0" borderId="0" xfId="26" applyNumberFormat="1" applyFont="1" applyFill="1" applyBorder="1"/>
    <xf numFmtId="0" fontId="25" fillId="0" borderId="0" xfId="0" applyFont="1" applyFill="1"/>
    <xf numFmtId="164" fontId="25" fillId="0" borderId="0" xfId="26" applyNumberFormat="1" applyFont="1" applyFill="1"/>
    <xf numFmtId="164" fontId="25" fillId="25" borderId="25" xfId="26" applyNumberFormat="1" applyFont="1" applyFill="1" applyBorder="1" applyAlignment="1">
      <alignment horizontal="center"/>
    </xf>
    <xf numFmtId="0" fontId="22" fillId="29" borderId="26" xfId="0" applyFont="1" applyFill="1" applyBorder="1"/>
    <xf numFmtId="3" fontId="25" fillId="25" borderId="26" xfId="0" applyNumberFormat="1" applyFont="1" applyFill="1" applyBorder="1"/>
    <xf numFmtId="164" fontId="22" fillId="29" borderId="27" xfId="26" applyNumberFormat="1" applyFont="1" applyFill="1" applyBorder="1"/>
    <xf numFmtId="49" fontId="9" fillId="0" borderId="11" xfId="0" applyNumberFormat="1" applyFont="1" applyFill="1" applyBorder="1"/>
    <xf numFmtId="49" fontId="9" fillId="0" borderId="11" xfId="0" applyNumberFormat="1" applyFont="1" applyFill="1" applyBorder="1" applyAlignment="1">
      <alignment horizontal="right"/>
    </xf>
    <xf numFmtId="0" fontId="22" fillId="30" borderId="0" xfId="0" applyFont="1" applyFill="1"/>
    <xf numFmtId="0" fontId="23" fillId="30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53" fillId="0" borderId="0" xfId="0" applyFont="1" applyFill="1" applyBorder="1" applyAlignment="1">
      <alignment horizontal="center"/>
    </xf>
    <xf numFmtId="164" fontId="47" fillId="0" borderId="0" xfId="26" applyNumberFormat="1" applyFont="1" applyFill="1" applyBorder="1"/>
    <xf numFmtId="0" fontId="24" fillId="0" borderId="11" xfId="0" applyFont="1" applyFill="1" applyBorder="1"/>
    <xf numFmtId="0" fontId="42" fillId="0" borderId="0" xfId="0" applyFont="1" applyFill="1" applyBorder="1"/>
    <xf numFmtId="0" fontId="54" fillId="0" borderId="0" xfId="0" applyFont="1" applyFill="1" applyBorder="1"/>
    <xf numFmtId="164" fontId="9" fillId="0" borderId="0" xfId="0" applyNumberFormat="1" applyFont="1" applyFill="1" applyBorder="1"/>
    <xf numFmtId="0" fontId="31" fillId="0" borderId="0" xfId="0" applyFont="1" applyFill="1" applyBorder="1"/>
    <xf numFmtId="3" fontId="34" fillId="0" borderId="0" xfId="0" applyNumberFormat="1" applyFont="1" applyFill="1" applyBorder="1"/>
    <xf numFmtId="0" fontId="38" fillId="0" borderId="0" xfId="0" applyFont="1" applyFill="1" applyBorder="1"/>
    <xf numFmtId="164" fontId="26" fillId="0" borderId="0" xfId="26" applyNumberFormat="1" applyFont="1" applyFill="1" applyBorder="1"/>
    <xf numFmtId="164" fontId="33" fillId="0" borderId="0" xfId="0" applyNumberFormat="1" applyFont="1" applyFill="1" applyBorder="1"/>
    <xf numFmtId="164" fontId="9" fillId="0" borderId="0" xfId="26" applyNumberFormat="1" applyFont="1" applyFill="1" applyBorder="1"/>
    <xf numFmtId="0" fontId="30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164" fontId="27" fillId="0" borderId="0" xfId="26" applyNumberFormat="1" applyFont="1" applyFill="1" applyBorder="1"/>
    <xf numFmtId="164" fontId="9" fillId="0" borderId="0" xfId="26" applyNumberFormat="1" applyFont="1" applyFill="1"/>
    <xf numFmtId="0" fontId="46" fillId="0" borderId="0" xfId="0" applyFont="1" applyFill="1" applyBorder="1"/>
    <xf numFmtId="3" fontId="33" fillId="0" borderId="0" xfId="0" applyNumberFormat="1" applyFont="1" applyFill="1" applyBorder="1"/>
    <xf numFmtId="164" fontId="26" fillId="0" borderId="23" xfId="26" applyNumberFormat="1" applyFont="1" applyFill="1" applyBorder="1" applyAlignment="1">
      <alignment horizontal="center"/>
    </xf>
    <xf numFmtId="3" fontId="26" fillId="0" borderId="30" xfId="0" applyNumberFormat="1" applyFont="1" applyFill="1" applyBorder="1"/>
    <xf numFmtId="165" fontId="22" fillId="0" borderId="0" xfId="0" applyNumberFormat="1" applyFont="1" applyFill="1" applyBorder="1"/>
    <xf numFmtId="3" fontId="32" fillId="0" borderId="0" xfId="0" applyNumberFormat="1" applyFont="1" applyFill="1" applyBorder="1"/>
    <xf numFmtId="3" fontId="37" fillId="0" borderId="0" xfId="0" applyNumberFormat="1" applyFont="1" applyFill="1" applyBorder="1"/>
    <xf numFmtId="3" fontId="32" fillId="0" borderId="0" xfId="26" applyNumberFormat="1" applyFont="1" applyFill="1" applyBorder="1"/>
    <xf numFmtId="3" fontId="33" fillId="0" borderId="0" xfId="26" applyNumberFormat="1" applyFont="1" applyFill="1" applyBorder="1"/>
    <xf numFmtId="3" fontId="33" fillId="21" borderId="0" xfId="0" applyNumberFormat="1" applyFont="1" applyFill="1" applyBorder="1"/>
    <xf numFmtId="3" fontId="32" fillId="21" borderId="0" xfId="0" applyNumberFormat="1" applyFont="1" applyFill="1" applyBorder="1"/>
    <xf numFmtId="3" fontId="9" fillId="21" borderId="0" xfId="0" applyNumberFormat="1" applyFont="1" applyFill="1" applyBorder="1"/>
    <xf numFmtId="3" fontId="55" fillId="21" borderId="0" xfId="0" applyNumberFormat="1" applyFont="1" applyFill="1" applyBorder="1"/>
    <xf numFmtId="164" fontId="46" fillId="0" borderId="0" xfId="0" applyNumberFormat="1" applyFont="1" applyFill="1" applyBorder="1"/>
    <xf numFmtId="0" fontId="33" fillId="21" borderId="0" xfId="0" applyFont="1" applyFill="1" applyBorder="1" applyAlignment="1">
      <alignment horizontal="left"/>
    </xf>
    <xf numFmtId="164" fontId="34" fillId="0" borderId="0" xfId="0" applyNumberFormat="1" applyFont="1" applyFill="1" applyBorder="1" applyAlignment="1">
      <alignment horizontal="left"/>
    </xf>
    <xf numFmtId="0" fontId="34" fillId="21" borderId="0" xfId="0" applyFont="1" applyFill="1" applyBorder="1" applyAlignment="1">
      <alignment horizontal="left"/>
    </xf>
    <xf numFmtId="0" fontId="30" fillId="21" borderId="0" xfId="0" applyFont="1" applyFill="1" applyBorder="1" applyAlignment="1">
      <alignment horizontal="left"/>
    </xf>
    <xf numFmtId="164" fontId="53" fillId="0" borderId="0" xfId="0" applyNumberFormat="1" applyFont="1" applyFill="1" applyBorder="1" applyAlignment="1">
      <alignment horizontal="left"/>
    </xf>
    <xf numFmtId="0" fontId="53" fillId="21" borderId="0" xfId="0" applyFont="1" applyFill="1" applyBorder="1" applyAlignment="1">
      <alignment horizontal="left"/>
    </xf>
    <xf numFmtId="0" fontId="53" fillId="21" borderId="0" xfId="0" applyFont="1" applyFill="1" applyBorder="1"/>
    <xf numFmtId="164" fontId="45" fillId="21" borderId="0" xfId="26" applyNumberFormat="1" applyFont="1" applyFill="1" applyBorder="1"/>
    <xf numFmtId="0" fontId="45" fillId="21" borderId="0" xfId="0" applyFont="1" applyFill="1" applyBorder="1"/>
    <xf numFmtId="164" fontId="45" fillId="0" borderId="0" xfId="0" applyNumberFormat="1" applyFont="1" applyFill="1" applyBorder="1"/>
    <xf numFmtId="3" fontId="45" fillId="21" borderId="0" xfId="0" applyNumberFormat="1" applyFont="1" applyFill="1" applyBorder="1"/>
    <xf numFmtId="164" fontId="30" fillId="0" borderId="0" xfId="0" applyNumberFormat="1" applyFont="1" applyFill="1" applyBorder="1"/>
    <xf numFmtId="3" fontId="56" fillId="21" borderId="0" xfId="0" applyNumberFormat="1" applyFont="1" applyFill="1" applyBorder="1"/>
    <xf numFmtId="164" fontId="50" fillId="0" borderId="0" xfId="26" applyNumberFormat="1" applyFont="1" applyFill="1" applyBorder="1"/>
    <xf numFmtId="3" fontId="53" fillId="21" borderId="0" xfId="0" applyNumberFormat="1" applyFont="1" applyFill="1" applyBorder="1"/>
    <xf numFmtId="3" fontId="9" fillId="0" borderId="0" xfId="26" applyNumberFormat="1" applyFont="1" applyFill="1" applyBorder="1"/>
    <xf numFmtId="164" fontId="32" fillId="0" borderId="0" xfId="26" applyNumberFormat="1" applyFont="1" applyFill="1" applyBorder="1" applyAlignment="1">
      <alignment horizontal="right"/>
    </xf>
    <xf numFmtId="164" fontId="32" fillId="0" borderId="0" xfId="26" applyNumberFormat="1" applyFont="1" applyFill="1" applyBorder="1" applyAlignment="1"/>
    <xf numFmtId="49" fontId="9" fillId="31" borderId="11" xfId="0" applyNumberFormat="1" applyFont="1" applyFill="1" applyBorder="1"/>
    <xf numFmtId="49" fontId="9" fillId="31" borderId="11" xfId="0" applyNumberFormat="1" applyFont="1" applyFill="1" applyBorder="1" applyAlignment="1">
      <alignment horizontal="right"/>
    </xf>
    <xf numFmtId="164" fontId="32" fillId="31" borderId="0" xfId="26" applyNumberFormat="1" applyFont="1" applyFill="1" applyBorder="1" applyAlignment="1">
      <alignment horizontal="right"/>
    </xf>
    <xf numFmtId="1" fontId="9" fillId="31" borderId="28" xfId="0" applyNumberFormat="1" applyFont="1" applyFill="1" applyBorder="1"/>
    <xf numFmtId="1" fontId="9" fillId="31" borderId="20" xfId="0" applyNumberFormat="1" applyFont="1" applyFill="1" applyBorder="1"/>
    <xf numFmtId="0" fontId="9" fillId="31" borderId="11" xfId="0" applyFont="1" applyFill="1" applyBorder="1"/>
    <xf numFmtId="3" fontId="23" fillId="31" borderId="11" xfId="0" applyNumberFormat="1" applyFont="1" applyFill="1" applyBorder="1"/>
    <xf numFmtId="0" fontId="23" fillId="0" borderId="10" xfId="0" applyFont="1" applyFill="1" applyBorder="1"/>
    <xf numFmtId="164" fontId="32" fillId="31" borderId="31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>
      <alignment horizontal="right"/>
    </xf>
    <xf numFmtId="3" fontId="9" fillId="31" borderId="28" xfId="0" applyNumberFormat="1" applyFont="1" applyFill="1" applyBorder="1" applyAlignment="1">
      <alignment horizontal="right"/>
    </xf>
    <xf numFmtId="3" fontId="9" fillId="31" borderId="20" xfId="0" applyNumberFormat="1" applyFont="1" applyFill="1" applyBorder="1" applyAlignment="1">
      <alignment horizontal="right"/>
    </xf>
    <xf numFmtId="3" fontId="57" fillId="21" borderId="0" xfId="0" applyNumberFormat="1" applyFont="1" applyFill="1" applyBorder="1"/>
    <xf numFmtId="0" fontId="33" fillId="21" borderId="31" xfId="0" applyFont="1" applyFill="1" applyBorder="1"/>
    <xf numFmtId="164" fontId="34" fillId="0" borderId="32" xfId="0" applyNumberFormat="1" applyFont="1" applyFill="1" applyBorder="1"/>
    <xf numFmtId="0" fontId="55" fillId="21" borderId="32" xfId="0" applyFont="1" applyFill="1" applyBorder="1"/>
    <xf numFmtId="0" fontId="33" fillId="21" borderId="32" xfId="0" applyFont="1" applyFill="1" applyBorder="1"/>
    <xf numFmtId="164" fontId="34" fillId="0" borderId="32" xfId="26" applyNumberFormat="1" applyFont="1" applyFill="1" applyBorder="1"/>
    <xf numFmtId="164" fontId="33" fillId="21" borderId="29" xfId="26" applyNumberFormat="1" applyFont="1" applyFill="1" applyBorder="1"/>
    <xf numFmtId="0" fontId="33" fillId="21" borderId="33" xfId="0" applyFont="1" applyFill="1" applyBorder="1"/>
    <xf numFmtId="164" fontId="22" fillId="0" borderId="34" xfId="0" applyNumberFormat="1" applyFont="1" applyFill="1" applyBorder="1"/>
    <xf numFmtId="3" fontId="33" fillId="21" borderId="34" xfId="0" applyNumberFormat="1" applyFont="1" applyFill="1" applyBorder="1"/>
    <xf numFmtId="0" fontId="33" fillId="21" borderId="34" xfId="0" applyFont="1" applyFill="1" applyBorder="1"/>
    <xf numFmtId="164" fontId="34" fillId="0" borderId="34" xfId="26" applyNumberFormat="1" applyFont="1" applyFill="1" applyBorder="1"/>
    <xf numFmtId="164" fontId="33" fillId="21" borderId="35" xfId="26" applyNumberFormat="1" applyFont="1" applyFill="1" applyBorder="1"/>
    <xf numFmtId="164" fontId="34" fillId="21" borderId="32" xfId="26" applyNumberFormat="1" applyFont="1" applyFill="1" applyBorder="1"/>
    <xf numFmtId="164" fontId="34" fillId="21" borderId="29" xfId="26" applyNumberFormat="1" applyFont="1" applyFill="1" applyBorder="1"/>
    <xf numFmtId="164" fontId="32" fillId="21" borderId="34" xfId="26" applyNumberFormat="1" applyFont="1" applyFill="1" applyBorder="1"/>
    <xf numFmtId="164" fontId="32" fillId="21" borderId="35" xfId="26" applyNumberFormat="1" applyFont="1" applyFill="1" applyBorder="1"/>
    <xf numFmtId="164" fontId="32" fillId="0" borderId="32" xfId="0" applyNumberFormat="1" applyFont="1" applyFill="1" applyBorder="1"/>
    <xf numFmtId="0" fontId="34" fillId="0" borderId="32" xfId="0" applyFont="1" applyFill="1" applyBorder="1"/>
    <xf numFmtId="0" fontId="33" fillId="0" borderId="32" xfId="0" applyFont="1" applyFill="1" applyBorder="1"/>
    <xf numFmtId="3" fontId="32" fillId="0" borderId="32" xfId="0" applyNumberFormat="1" applyFont="1" applyFill="1" applyBorder="1"/>
    <xf numFmtId="164" fontId="39" fillId="0" borderId="32" xfId="26" applyNumberFormat="1" applyFont="1" applyFill="1" applyBorder="1"/>
    <xf numFmtId="164" fontId="34" fillId="0" borderId="34" xfId="0" applyNumberFormat="1" applyFont="1" applyFill="1" applyBorder="1"/>
    <xf numFmtId="164" fontId="39" fillId="0" borderId="34" xfId="26" applyNumberFormat="1" applyFont="1" applyFill="1" applyBorder="1"/>
    <xf numFmtId="164" fontId="45" fillId="21" borderId="29" xfId="26" applyNumberFormat="1" applyFont="1" applyFill="1" applyBorder="1"/>
    <xf numFmtId="164" fontId="45" fillId="21" borderId="35" xfId="26" applyNumberFormat="1" applyFont="1" applyFill="1" applyBorder="1"/>
    <xf numFmtId="0" fontId="46" fillId="21" borderId="31" xfId="0" applyFont="1" applyFill="1" applyBorder="1"/>
    <xf numFmtId="164" fontId="45" fillId="0" borderId="32" xfId="0" applyNumberFormat="1" applyFont="1" applyFill="1" applyBorder="1"/>
    <xf numFmtId="0" fontId="46" fillId="0" borderId="32" xfId="0" applyFont="1" applyFill="1" applyBorder="1"/>
    <xf numFmtId="3" fontId="45" fillId="0" borderId="32" xfId="0" applyNumberFormat="1" applyFont="1" applyFill="1" applyBorder="1"/>
    <xf numFmtId="164" fontId="50" fillId="0" borderId="32" xfId="26" applyNumberFormat="1" applyFont="1" applyFill="1" applyBorder="1"/>
    <xf numFmtId="164" fontId="32" fillId="21" borderId="29" xfId="26" applyNumberFormat="1" applyFont="1" applyFill="1" applyBorder="1"/>
    <xf numFmtId="0" fontId="46" fillId="21" borderId="33" xfId="0" applyFont="1" applyFill="1" applyBorder="1"/>
    <xf numFmtId="164" fontId="46" fillId="0" borderId="34" xfId="0" applyNumberFormat="1" applyFont="1" applyFill="1" applyBorder="1"/>
    <xf numFmtId="0" fontId="46" fillId="21" borderId="34" xfId="0" applyFont="1" applyFill="1" applyBorder="1"/>
    <xf numFmtId="164" fontId="50" fillId="0" borderId="34" xfId="26" applyNumberFormat="1" applyFont="1" applyFill="1" applyBorder="1"/>
    <xf numFmtId="0" fontId="33" fillId="0" borderId="31" xfId="0" applyFont="1" applyFill="1" applyBorder="1"/>
    <xf numFmtId="164" fontId="33" fillId="0" borderId="32" xfId="26" applyNumberFormat="1" applyFont="1" applyFill="1" applyBorder="1"/>
    <xf numFmtId="164" fontId="33" fillId="0" borderId="29" xfId="26" applyNumberFormat="1" applyFont="1" applyFill="1" applyBorder="1"/>
    <xf numFmtId="0" fontId="33" fillId="0" borderId="33" xfId="0" applyFont="1" applyFill="1" applyBorder="1"/>
    <xf numFmtId="164" fontId="33" fillId="0" borderId="34" xfId="0" applyNumberFormat="1" applyFont="1" applyFill="1" applyBorder="1"/>
    <xf numFmtId="3" fontId="33" fillId="0" borderId="34" xfId="0" applyNumberFormat="1" applyFont="1" applyFill="1" applyBorder="1"/>
    <xf numFmtId="0" fontId="33" fillId="0" borderId="34" xfId="0" applyFont="1" applyFill="1" applyBorder="1"/>
    <xf numFmtId="164" fontId="32" fillId="0" borderId="34" xfId="26" applyNumberFormat="1" applyFont="1" applyFill="1" applyBorder="1"/>
    <xf numFmtId="164" fontId="32" fillId="0" borderId="35" xfId="26" applyNumberFormat="1" applyFont="1" applyFill="1" applyBorder="1"/>
    <xf numFmtId="3" fontId="32" fillId="0" borderId="0" xfId="26" applyNumberFormat="1" applyFont="1" applyFill="1" applyBorder="1" applyAlignment="1">
      <alignment horizontal="right"/>
    </xf>
    <xf numFmtId="0" fontId="48" fillId="21" borderId="0" xfId="0" applyFont="1" applyFill="1" applyBorder="1"/>
    <xf numFmtId="0" fontId="9" fillId="31" borderId="19" xfId="0" applyFont="1" applyFill="1" applyBorder="1"/>
    <xf numFmtId="49" fontId="9" fillId="31" borderId="21" xfId="0" applyNumberFormat="1" applyFont="1" applyFill="1" applyBorder="1" applyAlignment="1">
      <alignment horizontal="right"/>
    </xf>
    <xf numFmtId="3" fontId="32" fillId="0" borderId="20" xfId="0" applyNumberFormat="1" applyFont="1" applyFill="1" applyBorder="1"/>
    <xf numFmtId="3" fontId="9" fillId="21" borderId="0" xfId="0" applyNumberFormat="1" applyFont="1" applyFill="1" applyBorder="1" applyAlignment="1">
      <alignment horizontal="right"/>
    </xf>
    <xf numFmtId="43" fontId="23" fillId="21" borderId="0" xfId="26" applyNumberFormat="1" applyFont="1" applyFill="1" applyBorder="1"/>
    <xf numFmtId="166" fontId="32" fillId="0" borderId="0" xfId="26" applyNumberFormat="1" applyFont="1" applyFill="1" applyBorder="1"/>
    <xf numFmtId="166" fontId="32" fillId="0" borderId="0" xfId="26" applyNumberFormat="1" applyFont="1" applyFill="1" applyBorder="1" applyAlignment="1">
      <alignment horizontal="right"/>
    </xf>
    <xf numFmtId="166" fontId="48" fillId="21" borderId="0" xfId="26" applyNumberFormat="1" applyFont="1" applyFill="1" applyBorder="1"/>
    <xf numFmtId="166" fontId="39" fillId="0" borderId="0" xfId="26" applyNumberFormat="1" applyFont="1" applyFill="1" applyBorder="1"/>
    <xf numFmtId="166" fontId="45" fillId="21" borderId="0" xfId="26" applyNumberFormat="1" applyFont="1" applyFill="1" applyBorder="1"/>
    <xf numFmtId="166" fontId="46" fillId="21" borderId="0" xfId="26" applyNumberFormat="1" applyFont="1" applyFill="1" applyBorder="1"/>
    <xf numFmtId="166" fontId="40" fillId="0" borderId="0" xfId="26" applyNumberFormat="1" applyFont="1" applyFill="1" applyBorder="1"/>
    <xf numFmtId="3" fontId="45" fillId="0" borderId="0" xfId="26" applyNumberFormat="1" applyFont="1" applyFill="1" applyBorder="1"/>
    <xf numFmtId="166" fontId="34" fillId="0" borderId="0" xfId="26" applyNumberFormat="1" applyFont="1" applyFill="1" applyBorder="1" applyAlignment="1">
      <alignment vertical="center"/>
    </xf>
    <xf numFmtId="3" fontId="45" fillId="21" borderId="0" xfId="26" applyNumberFormat="1" applyFont="1" applyFill="1" applyBorder="1"/>
    <xf numFmtId="3" fontId="46" fillId="21" borderId="0" xfId="26" applyNumberFormat="1" applyFont="1" applyFill="1" applyBorder="1"/>
    <xf numFmtId="166" fontId="32" fillId="29" borderId="0" xfId="26" applyNumberFormat="1" applyFont="1" applyFill="1" applyBorder="1"/>
    <xf numFmtId="164" fontId="32" fillId="29" borderId="0" xfId="26" applyNumberFormat="1" applyFont="1" applyFill="1" applyBorder="1"/>
    <xf numFmtId="166" fontId="32" fillId="29" borderId="0" xfId="26" applyNumberFormat="1" applyFont="1" applyFill="1" applyBorder="1" applyAlignment="1">
      <alignment horizontal="right"/>
    </xf>
    <xf numFmtId="3" fontId="23" fillId="29" borderId="11" xfId="0" applyNumberFormat="1" applyFont="1" applyFill="1" applyBorder="1"/>
    <xf numFmtId="3" fontId="9" fillId="29" borderId="28" xfId="0" applyNumberFormat="1" applyFont="1" applyFill="1" applyBorder="1"/>
    <xf numFmtId="3" fontId="9" fillId="29" borderId="0" xfId="0" applyNumberFormat="1" applyFont="1" applyFill="1" applyBorder="1"/>
    <xf numFmtId="3" fontId="32" fillId="29" borderId="0" xfId="0" applyNumberFormat="1" applyFont="1" applyFill="1" applyBorder="1"/>
    <xf numFmtId="49" fontId="9" fillId="0" borderId="28" xfId="0" applyNumberFormat="1" applyFont="1" applyFill="1" applyBorder="1"/>
    <xf numFmtId="164" fontId="32" fillId="31" borderId="29" xfId="26" applyNumberFormat="1" applyFont="1" applyFill="1" applyBorder="1" applyAlignment="1"/>
    <xf numFmtId="164" fontId="32" fillId="31" borderId="0" xfId="26" applyNumberFormat="1" applyFont="1" applyFill="1" applyBorder="1" applyAlignment="1"/>
    <xf numFmtId="49" fontId="9" fillId="31" borderId="11" xfId="0" applyNumberFormat="1" applyFont="1" applyFill="1" applyBorder="1" applyAlignment="1">
      <alignment horizontal="left"/>
    </xf>
    <xf numFmtId="3" fontId="32" fillId="31" borderId="0" xfId="0" applyNumberFormat="1" applyFont="1" applyFill="1" applyBorder="1" applyAlignment="1">
      <alignment horizontal="right"/>
    </xf>
    <xf numFmtId="3" fontId="9" fillId="31" borderId="0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/>
    <xf numFmtId="0" fontId="23" fillId="31" borderId="11" xfId="0" applyFont="1" applyFill="1" applyBorder="1"/>
    <xf numFmtId="3" fontId="22" fillId="31" borderId="11" xfId="0" applyNumberFormat="1" applyFont="1" applyFill="1" applyBorder="1" applyAlignment="1">
      <alignment horizontal="right"/>
    </xf>
    <xf numFmtId="49" fontId="22" fillId="31" borderId="11" xfId="0" applyNumberFormat="1" applyFont="1" applyFill="1" applyBorder="1"/>
    <xf numFmtId="3" fontId="22" fillId="31" borderId="1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164" fontId="45" fillId="0" borderId="0" xfId="26" applyNumberFormat="1" applyFont="1" applyFill="1" applyBorder="1"/>
    <xf numFmtId="3" fontId="46" fillId="0" borderId="0" xfId="26" applyNumberFormat="1" applyFont="1" applyFill="1" applyBorder="1"/>
    <xf numFmtId="164" fontId="46" fillId="0" borderId="0" xfId="26" applyNumberFormat="1" applyFont="1" applyFill="1" applyBorder="1"/>
    <xf numFmtId="166" fontId="50" fillId="0" borderId="0" xfId="26" applyNumberFormat="1" applyFont="1" applyFill="1" applyBorder="1"/>
    <xf numFmtId="164" fontId="39" fillId="0" borderId="0" xfId="26" applyNumberFormat="1" applyFont="1" applyFill="1" applyBorder="1" applyAlignment="1">
      <alignment horizontal="right"/>
    </xf>
    <xf numFmtId="166" fontId="50" fillId="0" borderId="0" xfId="26" applyNumberFormat="1" applyFont="1" applyFill="1" applyBorder="1" applyAlignment="1">
      <alignment horizontal="right"/>
    </xf>
    <xf numFmtId="3" fontId="45" fillId="0" borderId="0" xfId="26" applyNumberFormat="1" applyFont="1" applyFill="1" applyBorder="1" applyAlignment="1">
      <alignment horizontal="right"/>
    </xf>
    <xf numFmtId="3" fontId="45" fillId="0" borderId="0" xfId="26" applyNumberFormat="1" applyFont="1" applyFill="1" applyBorder="1" applyAlignment="1"/>
    <xf numFmtId="164" fontId="26" fillId="0" borderId="23" xfId="26" applyNumberFormat="1" applyFont="1" applyFill="1" applyBorder="1"/>
    <xf numFmtId="164" fontId="45" fillId="21" borderId="0" xfId="26" applyNumberFormat="1" applyFont="1" applyFill="1" applyBorder="1" applyAlignment="1"/>
    <xf numFmtId="3" fontId="45" fillId="21" borderId="0" xfId="26" applyNumberFormat="1" applyFont="1" applyFill="1" applyBorder="1" applyAlignment="1"/>
    <xf numFmtId="164" fontId="25" fillId="0" borderId="23" xfId="26" applyNumberFormat="1" applyFont="1" applyFill="1" applyBorder="1" applyAlignment="1">
      <alignment horizontal="center"/>
    </xf>
    <xf numFmtId="3" fontId="48" fillId="0" borderId="0" xfId="0" applyNumberFormat="1" applyFont="1" applyFill="1" applyBorder="1"/>
    <xf numFmtId="164" fontId="25" fillId="0" borderId="0" xfId="26" applyNumberFormat="1" applyFont="1" applyFill="1" applyBorder="1" applyAlignment="1">
      <alignment horizontal="center"/>
    </xf>
    <xf numFmtId="3" fontId="25" fillId="0" borderId="0" xfId="0" applyNumberFormat="1" applyFont="1" applyFill="1" applyBorder="1"/>
    <xf numFmtId="164" fontId="26" fillId="32" borderId="23" xfId="26" applyNumberFormat="1" applyFont="1" applyFill="1" applyBorder="1"/>
    <xf numFmtId="164" fontId="23" fillId="32" borderId="36" xfId="26" applyNumberFormat="1" applyFont="1" applyFill="1" applyBorder="1"/>
    <xf numFmtId="0" fontId="23" fillId="32" borderId="36" xfId="0" applyFont="1" applyFill="1" applyBorder="1"/>
    <xf numFmtId="164" fontId="23" fillId="29" borderId="36" xfId="26" applyNumberFormat="1" applyFont="1" applyFill="1" applyBorder="1"/>
    <xf numFmtId="0" fontId="23" fillId="29" borderId="36" xfId="0" applyFont="1" applyFill="1" applyBorder="1"/>
    <xf numFmtId="3" fontId="25" fillId="31" borderId="22" xfId="0" applyNumberFormat="1" applyFont="1" applyFill="1" applyBorder="1"/>
    <xf numFmtId="3" fontId="9" fillId="0" borderId="0" xfId="0" applyNumberFormat="1" applyFont="1" applyFill="1" applyBorder="1" applyAlignment="1"/>
    <xf numFmtId="0" fontId="22" fillId="0" borderId="10" xfId="0" applyFont="1" applyFill="1" applyBorder="1"/>
    <xf numFmtId="0" fontId="24" fillId="23" borderId="10" xfId="0" applyFont="1" applyFill="1" applyBorder="1"/>
    <xf numFmtId="0" fontId="23" fillId="21" borderId="10" xfId="0" applyFont="1" applyFill="1" applyBorder="1"/>
    <xf numFmtId="0" fontId="24" fillId="0" borderId="10" xfId="0" applyFont="1" applyFill="1" applyBorder="1"/>
    <xf numFmtId="0" fontId="9" fillId="0" borderId="10" xfId="0" applyFont="1" applyFill="1" applyBorder="1"/>
    <xf numFmtId="49" fontId="9" fillId="0" borderId="0" xfId="0" applyNumberFormat="1" applyFont="1" applyFill="1" applyBorder="1"/>
    <xf numFmtId="1" fontId="9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14" fontId="22" fillId="0" borderId="0" xfId="0" applyNumberFormat="1" applyFont="1" applyFill="1" applyBorder="1"/>
    <xf numFmtId="3" fontId="8" fillId="0" borderId="0" xfId="25" applyNumberFormat="1" applyFill="1" applyBorder="1"/>
    <xf numFmtId="3" fontId="9" fillId="0" borderId="0" xfId="33" applyNumberFormat="1" applyFont="1" applyFill="1" applyBorder="1"/>
    <xf numFmtId="3" fontId="34" fillId="0" borderId="34" xfId="0" applyNumberFormat="1" applyFont="1" applyFill="1" applyBorder="1"/>
    <xf numFmtId="0" fontId="25" fillId="0" borderId="0" xfId="0" applyFont="1" applyFill="1" applyBorder="1"/>
    <xf numFmtId="3" fontId="25" fillId="0" borderId="0" xfId="26" applyNumberFormat="1" applyFont="1" applyFill="1" applyBorder="1" applyAlignment="1">
      <alignment horizontal="center"/>
    </xf>
    <xf numFmtId="3" fontId="26" fillId="0" borderId="39" xfId="0" applyNumberFormat="1" applyFont="1" applyFill="1" applyBorder="1"/>
    <xf numFmtId="3" fontId="9" fillId="0" borderId="40" xfId="0" applyNumberFormat="1" applyFont="1" applyFill="1" applyBorder="1"/>
    <xf numFmtId="0" fontId="23" fillId="32" borderId="39" xfId="0" applyFont="1" applyFill="1" applyBorder="1"/>
    <xf numFmtId="3" fontId="25" fillId="31" borderId="38" xfId="0" applyNumberFormat="1" applyFont="1" applyFill="1" applyBorder="1"/>
    <xf numFmtId="3" fontId="25" fillId="32" borderId="38" xfId="0" applyNumberFormat="1" applyFont="1" applyFill="1" applyBorder="1"/>
    <xf numFmtId="0" fontId="26" fillId="32" borderId="41" xfId="0" applyFont="1" applyFill="1" applyBorder="1"/>
    <xf numFmtId="3" fontId="26" fillId="32" borderId="41" xfId="0" applyNumberFormat="1" applyFont="1" applyFill="1" applyBorder="1"/>
    <xf numFmtId="3" fontId="25" fillId="32" borderId="36" xfId="0" applyNumberFormat="1" applyFont="1" applyFill="1" applyBorder="1"/>
    <xf numFmtId="164" fontId="26" fillId="32" borderId="39" xfId="26" applyNumberFormat="1" applyFont="1" applyFill="1" applyBorder="1" applyAlignment="1">
      <alignment horizontal="center"/>
    </xf>
    <xf numFmtId="3" fontId="22" fillId="29" borderId="38" xfId="0" applyNumberFormat="1" applyFont="1" applyFill="1" applyBorder="1"/>
    <xf numFmtId="0" fontId="25" fillId="0" borderId="41" xfId="0" applyFont="1" applyFill="1" applyBorder="1"/>
    <xf numFmtId="3" fontId="25" fillId="0" borderId="41" xfId="0" applyNumberFormat="1" applyFont="1" applyFill="1" applyBorder="1"/>
    <xf numFmtId="3" fontId="25" fillId="25" borderId="38" xfId="0" applyNumberFormat="1" applyFont="1" applyFill="1" applyBorder="1"/>
    <xf numFmtId="164" fontId="26" fillId="0" borderId="39" xfId="26" applyNumberFormat="1" applyFont="1" applyFill="1" applyBorder="1" applyAlignment="1">
      <alignment horizontal="right"/>
    </xf>
    <xf numFmtId="3" fontId="26" fillId="0" borderId="39" xfId="26" applyNumberFormat="1" applyFont="1" applyFill="1" applyBorder="1" applyAlignment="1">
      <alignment horizontal="center"/>
    </xf>
    <xf numFmtId="3" fontId="26" fillId="0" borderId="39" xfId="26" applyNumberFormat="1" applyFont="1" applyFill="1" applyBorder="1" applyAlignment="1">
      <alignment horizontal="right"/>
    </xf>
    <xf numFmtId="3" fontId="25" fillId="25" borderId="24" xfId="26" applyNumberFormat="1" applyFont="1" applyFill="1" applyBorder="1" applyAlignment="1">
      <alignment horizontal="center"/>
    </xf>
    <xf numFmtId="0" fontId="26" fillId="0" borderId="39" xfId="0" applyFont="1" applyFill="1" applyBorder="1"/>
    <xf numFmtId="3" fontId="25" fillId="25" borderId="24" xfId="0" applyNumberFormat="1" applyFont="1" applyFill="1" applyBorder="1"/>
    <xf numFmtId="0" fontId="26" fillId="32" borderId="39" xfId="0" applyFont="1" applyFill="1" applyBorder="1"/>
    <xf numFmtId="3" fontId="26" fillId="32" borderId="39" xfId="0" applyNumberFormat="1" applyFont="1" applyFill="1" applyBorder="1"/>
    <xf numFmtId="3" fontId="25" fillId="32" borderId="24" xfId="0" applyNumberFormat="1" applyFont="1" applyFill="1" applyBorder="1"/>
    <xf numFmtId="0" fontId="25" fillId="25" borderId="26" xfId="0" applyFont="1" applyFill="1" applyBorder="1"/>
    <xf numFmtId="3" fontId="25" fillId="0" borderId="42" xfId="0" applyNumberFormat="1" applyFont="1" applyFill="1" applyBorder="1"/>
    <xf numFmtId="0" fontId="25" fillId="0" borderId="42" xfId="0" applyFont="1" applyFill="1" applyBorder="1"/>
    <xf numFmtId="3" fontId="26" fillId="0" borderId="42" xfId="0" applyNumberFormat="1" applyFont="1" applyFill="1" applyBorder="1"/>
    <xf numFmtId="3" fontId="25" fillId="25" borderId="37" xfId="0" applyNumberFormat="1" applyFont="1" applyFill="1" applyBorder="1"/>
    <xf numFmtId="0" fontId="25" fillId="32" borderId="26" xfId="0" applyFont="1" applyFill="1" applyBorder="1"/>
    <xf numFmtId="0" fontId="26" fillId="32" borderId="26" xfId="0" applyFont="1" applyFill="1" applyBorder="1"/>
    <xf numFmtId="3" fontId="26" fillId="32" borderId="42" xfId="0" applyNumberFormat="1" applyFont="1" applyFill="1" applyBorder="1"/>
    <xf numFmtId="3" fontId="25" fillId="32" borderId="37" xfId="0" applyNumberFormat="1" applyFont="1" applyFill="1" applyBorder="1"/>
    <xf numFmtId="0" fontId="25" fillId="31" borderId="26" xfId="0" applyFont="1" applyFill="1" applyBorder="1"/>
    <xf numFmtId="3" fontId="25" fillId="32" borderId="26" xfId="26" applyNumberFormat="1" applyFont="1" applyFill="1" applyBorder="1" applyAlignment="1">
      <alignment horizontal="center"/>
    </xf>
    <xf numFmtId="0" fontId="23" fillId="32" borderId="24" xfId="0" applyFont="1" applyFill="1" applyBorder="1"/>
    <xf numFmtId="0" fontId="9" fillId="32" borderId="25" xfId="0" applyFont="1" applyFill="1" applyBorder="1"/>
    <xf numFmtId="0" fontId="26" fillId="32" borderId="43" xfId="0" applyFont="1" applyFill="1" applyBorder="1"/>
    <xf numFmtId="164" fontId="23" fillId="32" borderId="0" xfId="26" applyNumberFormat="1" applyFont="1" applyFill="1" applyBorder="1"/>
    <xf numFmtId="0" fontId="23" fillId="32" borderId="0" xfId="0" applyFont="1" applyFill="1" applyBorder="1"/>
    <xf numFmtId="0" fontId="23" fillId="32" borderId="44" xfId="0" applyFont="1" applyFill="1" applyBorder="1"/>
    <xf numFmtId="164" fontId="23" fillId="32" borderId="44" xfId="0" applyNumberFormat="1" applyFont="1" applyFill="1" applyBorder="1"/>
    <xf numFmtId="0" fontId="23" fillId="0" borderId="45" xfId="0" applyFont="1" applyFill="1" applyBorder="1"/>
    <xf numFmtId="164" fontId="25" fillId="31" borderId="27" xfId="0" applyNumberFormat="1" applyFont="1" applyFill="1" applyBorder="1"/>
    <xf numFmtId="0" fontId="25" fillId="0" borderId="46" xfId="0" applyFont="1" applyFill="1" applyBorder="1"/>
    <xf numFmtId="3" fontId="25" fillId="0" borderId="47" xfId="0" applyNumberFormat="1" applyFont="1" applyFill="1" applyBorder="1"/>
    <xf numFmtId="3" fontId="26" fillId="0" borderId="48" xfId="0" applyNumberFormat="1" applyFont="1" applyFill="1" applyBorder="1"/>
    <xf numFmtId="3" fontId="25" fillId="0" borderId="49" xfId="0" applyNumberFormat="1" applyFont="1" applyFill="1" applyBorder="1"/>
    <xf numFmtId="166" fontId="26" fillId="0" borderId="48" xfId="26" applyNumberFormat="1" applyFont="1" applyFill="1" applyBorder="1" applyAlignment="1">
      <alignment horizontal="right" indent="2"/>
    </xf>
    <xf numFmtId="164" fontId="25" fillId="0" borderId="50" xfId="26" applyNumberFormat="1" applyFont="1" applyFill="1" applyBorder="1" applyAlignment="1">
      <alignment horizontal="center"/>
    </xf>
    <xf numFmtId="164" fontId="9" fillId="0" borderId="12" xfId="26" applyNumberFormat="1" applyFont="1" applyFill="1" applyBorder="1"/>
    <xf numFmtId="0" fontId="9" fillId="0" borderId="12" xfId="0" applyFont="1" applyFill="1" applyBorder="1"/>
    <xf numFmtId="3" fontId="25" fillId="0" borderId="51" xfId="0" applyNumberFormat="1" applyFont="1" applyFill="1" applyBorder="1"/>
    <xf numFmtId="0" fontId="25" fillId="0" borderId="43" xfId="0" applyFont="1" applyFill="1" applyBorder="1"/>
    <xf numFmtId="3" fontId="25" fillId="0" borderId="44" xfId="0" applyNumberFormat="1" applyFont="1" applyFill="1" applyBorder="1"/>
    <xf numFmtId="0" fontId="26" fillId="0" borderId="43" xfId="0" applyFont="1" applyFill="1" applyBorder="1"/>
    <xf numFmtId="3" fontId="25" fillId="0" borderId="52" xfId="0" applyNumberFormat="1" applyFont="1" applyFill="1" applyBorder="1"/>
    <xf numFmtId="164" fontId="9" fillId="25" borderId="15" xfId="26" applyNumberFormat="1" applyFont="1" applyFill="1" applyBorder="1"/>
    <xf numFmtId="0" fontId="9" fillId="25" borderId="15" xfId="0" applyFont="1" applyFill="1" applyBorder="1"/>
    <xf numFmtId="3" fontId="22" fillId="29" borderId="37" xfId="0" applyNumberFormat="1" applyFont="1" applyFill="1" applyBorder="1"/>
    <xf numFmtId="3" fontId="22" fillId="29" borderId="24" xfId="0" applyNumberFormat="1" applyFont="1" applyFill="1" applyBorder="1"/>
    <xf numFmtId="164" fontId="33" fillId="29" borderId="24" xfId="26" applyNumberFormat="1" applyFont="1" applyFill="1" applyBorder="1"/>
    <xf numFmtId="3" fontId="23" fillId="29" borderId="24" xfId="0" applyNumberFormat="1" applyFont="1" applyFill="1" applyBorder="1"/>
    <xf numFmtId="164" fontId="22" fillId="29" borderId="25" xfId="0" applyNumberFormat="1" applyFont="1" applyFill="1" applyBorder="1"/>
    <xf numFmtId="3" fontId="25" fillId="31" borderId="37" xfId="0" applyNumberFormat="1" applyFont="1" applyFill="1" applyBorder="1"/>
    <xf numFmtId="3" fontId="25" fillId="31" borderId="24" xfId="0" applyNumberFormat="1" applyFont="1" applyFill="1" applyBorder="1"/>
    <xf numFmtId="164" fontId="29" fillId="0" borderId="0" xfId="26" applyNumberFormat="1" applyFont="1" applyFill="1" applyBorder="1"/>
    <xf numFmtId="164" fontId="29" fillId="21" borderId="0" xfId="26" applyNumberFormat="1" applyFont="1" applyFill="1" applyBorder="1"/>
    <xf numFmtId="166" fontId="45" fillId="0" borderId="0" xfId="26" applyNumberFormat="1" applyFont="1" applyFill="1" applyBorder="1"/>
    <xf numFmtId="164" fontId="46" fillId="21" borderId="0" xfId="26" applyNumberFormat="1" applyFont="1" applyFill="1" applyBorder="1"/>
    <xf numFmtId="166" fontId="46" fillId="0" borderId="0" xfId="26" applyNumberFormat="1" applyFont="1" applyFill="1" applyBorder="1" applyAlignment="1">
      <alignment vertical="center"/>
    </xf>
    <xf numFmtId="3" fontId="46" fillId="0" borderId="0" xfId="0" applyNumberFormat="1" applyFont="1" applyFill="1"/>
    <xf numFmtId="164" fontId="58" fillId="0" borderId="0" xfId="26" applyNumberFormat="1" applyFont="1" applyFill="1" applyBorder="1" applyAlignment="1">
      <alignment horizontal="left" indent="1"/>
    </xf>
    <xf numFmtId="164" fontId="50" fillId="0" borderId="0" xfId="26" applyNumberFormat="1" applyFont="1" applyFill="1" applyBorder="1" applyAlignment="1">
      <alignment horizontal="left" indent="1"/>
    </xf>
    <xf numFmtId="164" fontId="50" fillId="0" borderId="0" xfId="26" applyNumberFormat="1" applyFont="1" applyFill="1" applyBorder="1" applyAlignment="1">
      <alignment horizontal="right"/>
    </xf>
    <xf numFmtId="166" fontId="58" fillId="0" borderId="0" xfId="26" applyNumberFormat="1" applyFont="1" applyFill="1" applyBorder="1" applyAlignment="1">
      <alignment horizontal="right"/>
    </xf>
    <xf numFmtId="164" fontId="58" fillId="0" borderId="0" xfId="26" applyNumberFormat="1" applyFont="1" applyFill="1" applyBorder="1"/>
    <xf numFmtId="166" fontId="58" fillId="0" borderId="0" xfId="26" applyNumberFormat="1" applyFont="1" applyFill="1" applyBorder="1"/>
    <xf numFmtId="164" fontId="59" fillId="0" borderId="0" xfId="26" applyNumberFormat="1" applyFont="1" applyFill="1" applyBorder="1"/>
    <xf numFmtId="164" fontId="26" fillId="32" borderId="39" xfId="26" applyNumberFormat="1" applyFont="1" applyFill="1" applyBorder="1"/>
    <xf numFmtId="164" fontId="26" fillId="32" borderId="44" xfId="26" applyNumberFormat="1" applyFont="1" applyFill="1" applyBorder="1"/>
    <xf numFmtId="164" fontId="26" fillId="32" borderId="26" xfId="26" applyNumberFormat="1" applyFont="1" applyFill="1" applyBorder="1"/>
    <xf numFmtId="3" fontId="26" fillId="32" borderId="24" xfId="0" applyNumberFormat="1" applyFont="1" applyFill="1" applyBorder="1"/>
    <xf numFmtId="164" fontId="26" fillId="32" borderId="26" xfId="26" applyNumberFormat="1" applyFont="1" applyFill="1" applyBorder="1" applyAlignment="1">
      <alignment horizontal="center"/>
    </xf>
    <xf numFmtId="164" fontId="25" fillId="32" borderId="25" xfId="0" applyNumberFormat="1" applyFont="1" applyFill="1" applyBorder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2011 gördülő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S428"/>
  <sheetViews>
    <sheetView tabSelected="1" view="pageBreakPreview" zoomScaleNormal="100" zoomScaleSheetLayoutView="100" workbookViewId="0">
      <selection activeCell="E421" sqref="E421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3" width="15.7109375" style="7" customWidth="1"/>
    <col min="4" max="4" width="14.7109375" style="7" customWidth="1"/>
    <col min="5" max="5" width="14.85546875" style="7" bestFit="1" customWidth="1"/>
    <col min="6" max="6" width="16" style="56" customWidth="1"/>
    <col min="7" max="7" width="15.85546875" style="26" customWidth="1"/>
    <col min="8" max="8" width="8.28515625" style="26" hidden="1" customWidth="1"/>
    <col min="9" max="9" width="11" style="7" hidden="1" customWidth="1"/>
    <col min="10" max="10" width="11.85546875" style="7" hidden="1" customWidth="1"/>
    <col min="11" max="11" width="14" style="7" hidden="1" customWidth="1"/>
    <col min="12" max="12" width="7.5703125" style="7" hidden="1" customWidth="1"/>
    <col min="13" max="14" width="7.42578125" style="7" hidden="1" customWidth="1"/>
    <col min="15" max="15" width="8" style="7" hidden="1" customWidth="1"/>
    <col min="16" max="16" width="9.85546875" style="7" hidden="1" customWidth="1"/>
    <col min="17" max="17" width="11" style="7" hidden="1" customWidth="1"/>
    <col min="18" max="18" width="14.7109375" style="7" customWidth="1"/>
    <col min="19" max="19" width="17.140625" style="7" bestFit="1" customWidth="1"/>
    <col min="20" max="20" width="11.5703125" style="7" customWidth="1"/>
    <col min="21" max="16384" width="11.5703125" style="7"/>
  </cols>
  <sheetData>
    <row r="1" spans="1:19" ht="15" x14ac:dyDescent="0.25">
      <c r="A1" s="5"/>
      <c r="B1" s="5"/>
      <c r="C1" s="5" t="s">
        <v>16</v>
      </c>
      <c r="D1" s="5"/>
      <c r="E1" s="5"/>
      <c r="F1" s="28"/>
      <c r="G1" s="84"/>
      <c r="H1" s="6"/>
    </row>
    <row r="2" spans="1:19" ht="15" x14ac:dyDescent="0.25">
      <c r="A2" s="5"/>
      <c r="B2" s="5"/>
      <c r="C2" s="5" t="s">
        <v>159</v>
      </c>
      <c r="D2" s="5"/>
      <c r="E2" s="5"/>
      <c r="F2" s="28"/>
      <c r="G2" s="84"/>
      <c r="H2" s="6"/>
    </row>
    <row r="3" spans="1:19" ht="15.75" thickBot="1" x14ac:dyDescent="0.3">
      <c r="A3" s="5" t="s">
        <v>158</v>
      </c>
      <c r="B3" s="5"/>
      <c r="C3" s="5"/>
      <c r="D3" s="5"/>
      <c r="E3" s="5"/>
      <c r="F3" s="28"/>
      <c r="G3" s="84"/>
      <c r="H3" s="6"/>
      <c r="R3" s="18"/>
      <c r="S3" s="18"/>
    </row>
    <row r="4" spans="1:19" ht="14.1" customHeight="1" x14ac:dyDescent="0.25">
      <c r="A4" s="85"/>
      <c r="B4" s="5"/>
      <c r="C4" s="5"/>
      <c r="D4" s="5"/>
      <c r="E4" s="5"/>
      <c r="F4" s="63" t="s">
        <v>33</v>
      </c>
      <c r="G4" s="79"/>
      <c r="H4" s="39"/>
      <c r="I4" s="40"/>
      <c r="J4" s="40"/>
      <c r="K4" s="40"/>
      <c r="L4" s="40"/>
      <c r="M4" s="40" t="s">
        <v>0</v>
      </c>
      <c r="N4" s="40"/>
      <c r="O4" s="40"/>
      <c r="P4" s="41" t="s">
        <v>11</v>
      </c>
      <c r="Q4" s="41" t="s">
        <v>9</v>
      </c>
    </row>
    <row r="5" spans="1:19" ht="14.1" customHeight="1" x14ac:dyDescent="0.25">
      <c r="A5" s="86"/>
      <c r="B5" s="37"/>
      <c r="C5" s="124" t="s">
        <v>53</v>
      </c>
      <c r="D5" s="8"/>
      <c r="E5" s="8"/>
      <c r="F5" s="3"/>
      <c r="G5" s="73"/>
      <c r="H5" s="6"/>
      <c r="I5" s="13"/>
      <c r="J5" s="13"/>
      <c r="K5" s="13"/>
      <c r="L5" s="13"/>
      <c r="M5" s="13"/>
      <c r="N5" s="13"/>
      <c r="O5" s="13"/>
      <c r="P5" s="30"/>
      <c r="Q5" s="30"/>
    </row>
    <row r="6" spans="1:19" ht="7.5" customHeight="1" x14ac:dyDescent="0.25">
      <c r="A6" s="86"/>
      <c r="B6" s="37"/>
      <c r="C6" s="50"/>
      <c r="D6" s="8"/>
      <c r="E6" s="8"/>
      <c r="F6" s="3"/>
      <c r="G6" s="73"/>
      <c r="H6" s="6"/>
      <c r="I6" s="13"/>
      <c r="J6" s="13"/>
      <c r="K6" s="13"/>
      <c r="L6" s="13"/>
      <c r="M6" s="13"/>
      <c r="N6" s="13"/>
      <c r="O6" s="13"/>
      <c r="P6" s="30"/>
      <c r="Q6" s="30"/>
    </row>
    <row r="7" spans="1:19" ht="17.25" customHeight="1" x14ac:dyDescent="0.3">
      <c r="A7" s="109" t="s">
        <v>14</v>
      </c>
      <c r="B7" s="37"/>
      <c r="C7" s="50"/>
      <c r="D7" s="8"/>
      <c r="E7" s="8"/>
      <c r="F7" s="156"/>
      <c r="G7" s="73"/>
      <c r="H7" s="6"/>
      <c r="I7" s="13"/>
      <c r="J7" s="13"/>
      <c r="K7" s="13"/>
      <c r="L7" s="13"/>
      <c r="M7" s="13"/>
      <c r="N7" s="13"/>
      <c r="O7" s="13"/>
      <c r="P7" s="30"/>
      <c r="Q7" s="210"/>
      <c r="R7" s="67"/>
      <c r="S7" s="67"/>
    </row>
    <row r="8" spans="1:19" ht="12.75" customHeight="1" x14ac:dyDescent="0.25">
      <c r="A8" s="72"/>
      <c r="B8" s="9"/>
      <c r="C8" s="10"/>
      <c r="D8" s="8"/>
      <c r="E8" s="8"/>
      <c r="F8" s="397"/>
      <c r="G8" s="398"/>
      <c r="H8" s="6"/>
      <c r="I8" s="13"/>
      <c r="J8" s="13"/>
      <c r="K8" s="13"/>
      <c r="L8" s="13"/>
      <c r="M8" s="13"/>
      <c r="N8" s="13"/>
      <c r="O8" s="13"/>
      <c r="P8" s="30"/>
      <c r="Q8" s="210"/>
      <c r="R8" s="13"/>
      <c r="S8" s="13"/>
    </row>
    <row r="9" spans="1:19" ht="11.25" customHeight="1" x14ac:dyDescent="0.25">
      <c r="A9" s="72" t="s">
        <v>1</v>
      </c>
      <c r="B9" s="9"/>
      <c r="C9" s="10"/>
      <c r="D9" s="8"/>
      <c r="E9" s="8"/>
      <c r="F9" s="397"/>
      <c r="G9" s="398"/>
      <c r="H9" s="6"/>
      <c r="I9" s="13"/>
      <c r="J9" s="13"/>
      <c r="K9" s="13"/>
      <c r="L9" s="13"/>
      <c r="M9" s="13"/>
      <c r="N9" s="13"/>
      <c r="O9" s="13"/>
      <c r="P9" s="30"/>
      <c r="Q9" s="210"/>
      <c r="R9" s="13"/>
      <c r="S9" s="67"/>
    </row>
    <row r="10" spans="1:19" ht="14.1" customHeight="1" x14ac:dyDescent="0.25">
      <c r="A10" s="25"/>
      <c r="B10" s="11" t="s">
        <v>150</v>
      </c>
      <c r="C10" s="10"/>
      <c r="D10" s="8"/>
      <c r="E10" s="8"/>
      <c r="F10" s="399">
        <v>69548</v>
      </c>
      <c r="G10" s="398"/>
      <c r="H10" s="6"/>
      <c r="I10" s="13"/>
      <c r="J10" s="13"/>
      <c r="K10" s="12"/>
      <c r="L10" s="13"/>
      <c r="M10" s="13"/>
      <c r="N10" s="13"/>
      <c r="O10" s="13"/>
      <c r="P10" s="30">
        <v>100</v>
      </c>
      <c r="Q10" s="210">
        <v>8419019</v>
      </c>
      <c r="R10" s="324"/>
      <c r="S10" s="260"/>
    </row>
    <row r="11" spans="1:19" ht="14.1" customHeight="1" x14ac:dyDescent="0.2">
      <c r="A11" s="25"/>
      <c r="B11" s="11" t="s">
        <v>149</v>
      </c>
      <c r="C11" s="10"/>
      <c r="D11" s="27"/>
      <c r="E11" s="8"/>
      <c r="F11" s="399">
        <v>375024</v>
      </c>
      <c r="G11" s="192"/>
      <c r="H11" s="6"/>
      <c r="I11" s="13"/>
      <c r="J11" s="13"/>
      <c r="K11" s="14"/>
      <c r="L11" s="13"/>
      <c r="M11" s="13"/>
      <c r="N11" s="13"/>
      <c r="O11" s="13"/>
      <c r="P11" s="30"/>
      <c r="Q11" s="210"/>
      <c r="R11" s="325"/>
      <c r="S11" s="260"/>
    </row>
    <row r="12" spans="1:19" ht="14.1" customHeight="1" x14ac:dyDescent="0.2">
      <c r="A12" s="25"/>
      <c r="B12" s="11" t="s">
        <v>148</v>
      </c>
      <c r="C12" s="10"/>
      <c r="D12" s="27"/>
      <c r="E12" s="8"/>
      <c r="F12" s="399">
        <v>70135</v>
      </c>
      <c r="G12" s="192"/>
      <c r="H12" s="6"/>
      <c r="I12" s="13"/>
      <c r="J12" s="13"/>
      <c r="K12" s="14"/>
      <c r="L12" s="13"/>
      <c r="M12" s="13"/>
      <c r="N12" s="13"/>
      <c r="O12" s="13"/>
      <c r="P12" s="30"/>
      <c r="Q12" s="210"/>
      <c r="R12" s="325"/>
      <c r="S12" s="260"/>
    </row>
    <row r="13" spans="1:19" ht="14.1" customHeight="1" x14ac:dyDescent="0.2">
      <c r="A13" s="25"/>
      <c r="B13" s="11"/>
      <c r="C13" s="10"/>
      <c r="D13" s="27"/>
      <c r="E13" s="8"/>
      <c r="F13" s="399"/>
      <c r="G13" s="192"/>
      <c r="H13" s="6"/>
      <c r="I13" s="13"/>
      <c r="J13" s="13"/>
      <c r="K13" s="14"/>
      <c r="L13" s="13"/>
      <c r="M13" s="13"/>
      <c r="N13" s="13"/>
      <c r="O13" s="13"/>
      <c r="P13" s="30"/>
      <c r="Q13" s="210"/>
      <c r="R13" s="325"/>
      <c r="S13" s="260"/>
    </row>
    <row r="14" spans="1:19" ht="14.1" customHeight="1" x14ac:dyDescent="0.2">
      <c r="A14" s="25"/>
      <c r="B14" s="11"/>
      <c r="C14" s="10"/>
      <c r="D14" s="27"/>
      <c r="E14" s="8"/>
      <c r="F14" s="399"/>
      <c r="G14" s="192"/>
      <c r="H14" s="6"/>
      <c r="I14" s="13"/>
      <c r="J14" s="13"/>
      <c r="K14" s="14"/>
      <c r="L14" s="13"/>
      <c r="M14" s="13"/>
      <c r="N14" s="13"/>
      <c r="O14" s="13"/>
      <c r="P14" s="30"/>
      <c r="Q14" s="210"/>
      <c r="R14" s="325"/>
      <c r="S14" s="260"/>
    </row>
    <row r="15" spans="1:19" ht="14.1" customHeight="1" x14ac:dyDescent="0.25">
      <c r="A15" s="72" t="s">
        <v>88</v>
      </c>
      <c r="B15" s="11"/>
      <c r="C15" s="10"/>
      <c r="D15" s="27"/>
      <c r="E15" s="8"/>
      <c r="F15" s="399"/>
      <c r="G15" s="192"/>
      <c r="H15" s="6"/>
      <c r="I15" s="13"/>
      <c r="J15" s="13"/>
      <c r="K15" s="14"/>
      <c r="L15" s="13"/>
      <c r="M15" s="13"/>
      <c r="N15" s="13"/>
      <c r="O15" s="13"/>
      <c r="P15" s="30"/>
      <c r="Q15" s="210"/>
      <c r="R15" s="325"/>
      <c r="S15" s="260"/>
    </row>
    <row r="16" spans="1:19" ht="13.5" customHeight="1" x14ac:dyDescent="0.2">
      <c r="A16" s="25"/>
      <c r="B16" s="11" t="s">
        <v>156</v>
      </c>
      <c r="C16" s="10"/>
      <c r="D16" s="27"/>
      <c r="E16" s="8"/>
      <c r="F16" s="399">
        <v>300000</v>
      </c>
      <c r="G16" s="192"/>
      <c r="H16" s="6"/>
      <c r="I16" s="13"/>
      <c r="J16" s="13"/>
      <c r="K16" s="14"/>
      <c r="L16" s="13"/>
      <c r="M16" s="13"/>
      <c r="N16" s="13"/>
      <c r="O16" s="13"/>
      <c r="P16" s="30"/>
      <c r="Q16" s="210"/>
      <c r="R16" s="325"/>
      <c r="S16" s="260"/>
    </row>
    <row r="17" spans="1:19" ht="14.1" customHeight="1" x14ac:dyDescent="0.25">
      <c r="A17" s="25"/>
      <c r="B17" s="11"/>
      <c r="C17" s="10"/>
      <c r="D17" s="27"/>
      <c r="E17" s="8"/>
      <c r="F17" s="399"/>
      <c r="G17" s="400"/>
      <c r="H17" s="6"/>
      <c r="I17" s="13"/>
      <c r="J17" s="13"/>
      <c r="K17" s="14"/>
      <c r="L17" s="13"/>
      <c r="M17" s="13"/>
      <c r="N17" s="13"/>
      <c r="O17" s="13"/>
      <c r="P17" s="30"/>
      <c r="Q17" s="210"/>
      <c r="R17" s="325"/>
      <c r="S17" s="260"/>
    </row>
    <row r="18" spans="1:19" ht="14.1" customHeight="1" x14ac:dyDescent="0.25">
      <c r="A18" s="25"/>
      <c r="B18" s="11"/>
      <c r="C18" s="10"/>
      <c r="D18" s="27"/>
      <c r="E18" s="8"/>
      <c r="F18" s="399"/>
      <c r="G18" s="398"/>
      <c r="H18" s="6"/>
      <c r="I18" s="13"/>
      <c r="J18" s="13"/>
      <c r="K18" s="14"/>
      <c r="L18" s="13"/>
      <c r="M18" s="13"/>
      <c r="N18" s="13"/>
      <c r="O18" s="13"/>
      <c r="P18" s="30"/>
      <c r="Q18" s="210"/>
      <c r="R18" s="325"/>
      <c r="S18" s="201"/>
    </row>
    <row r="19" spans="1:19" ht="14.1" customHeight="1" x14ac:dyDescent="0.2">
      <c r="A19" s="25"/>
      <c r="B19" s="66" t="s">
        <v>3</v>
      </c>
      <c r="C19" s="66"/>
      <c r="D19" s="58"/>
      <c r="E19" s="67"/>
      <c r="F19" s="401">
        <f>SUM(F10:F18)</f>
        <v>814707</v>
      </c>
      <c r="G19" s="192"/>
      <c r="H19" s="6"/>
      <c r="I19" s="13"/>
      <c r="J19" s="13"/>
      <c r="K19" s="14"/>
      <c r="L19" s="13"/>
      <c r="M19" s="13"/>
      <c r="N19" s="13"/>
      <c r="O19" s="13"/>
      <c r="P19" s="30"/>
      <c r="Q19" s="210"/>
      <c r="R19" s="67"/>
      <c r="S19" s="326"/>
    </row>
    <row r="20" spans="1:19" ht="14.1" customHeight="1" x14ac:dyDescent="0.25">
      <c r="A20" s="68"/>
      <c r="B20" s="4"/>
      <c r="C20" s="15"/>
      <c r="D20" s="16"/>
      <c r="E20" s="16"/>
      <c r="F20" s="71"/>
      <c r="G20" s="69"/>
      <c r="H20" s="6"/>
      <c r="I20" s="13"/>
      <c r="J20" s="13"/>
      <c r="K20" s="13"/>
      <c r="L20" s="13"/>
      <c r="M20" s="13"/>
      <c r="N20" s="13"/>
      <c r="O20" s="13"/>
      <c r="P20" s="30"/>
      <c r="Q20" s="210"/>
      <c r="R20" s="67"/>
      <c r="S20" s="13"/>
    </row>
    <row r="21" spans="1:19" s="18" customFormat="1" ht="15" x14ac:dyDescent="0.25">
      <c r="A21" s="216" t="s">
        <v>131</v>
      </c>
      <c r="B21" s="217"/>
      <c r="C21" s="218"/>
      <c r="D21" s="219"/>
      <c r="E21" s="219"/>
      <c r="F21" s="220"/>
      <c r="G21" s="221"/>
      <c r="H21" s="17"/>
      <c r="I21" s="43"/>
      <c r="J21" s="43"/>
      <c r="K21" s="43"/>
      <c r="L21" s="43"/>
      <c r="M21" s="43"/>
      <c r="N21" s="43"/>
      <c r="O21" s="43"/>
      <c r="P21" s="31"/>
      <c r="Q21" s="319"/>
      <c r="R21" s="67"/>
      <c r="S21" s="67"/>
    </row>
    <row r="22" spans="1:19" s="18" customFormat="1" ht="15" x14ac:dyDescent="0.25">
      <c r="A22" s="222" t="s">
        <v>31</v>
      </c>
      <c r="B22" s="223"/>
      <c r="C22" s="224">
        <v>1531351228</v>
      </c>
      <c r="D22" s="225"/>
      <c r="E22" s="225"/>
      <c r="F22" s="226"/>
      <c r="G22" s="227"/>
      <c r="H22" s="17"/>
      <c r="I22" s="43"/>
      <c r="J22" s="43"/>
      <c r="K22" s="43"/>
      <c r="L22" s="43"/>
      <c r="M22" s="43"/>
      <c r="N22" s="43"/>
      <c r="O22" s="43"/>
      <c r="P22" s="31"/>
      <c r="Q22" s="319"/>
      <c r="R22" s="43"/>
      <c r="S22" s="43"/>
    </row>
    <row r="23" spans="1:19" s="18" customFormat="1" ht="15" x14ac:dyDescent="0.25">
      <c r="A23" s="16"/>
      <c r="B23" s="4"/>
      <c r="C23" s="15"/>
      <c r="D23" s="16"/>
      <c r="E23" s="16"/>
      <c r="F23" s="71"/>
      <c r="G23" s="63"/>
      <c r="H23" s="17"/>
      <c r="I23" s="43"/>
      <c r="J23" s="43"/>
      <c r="K23" s="43"/>
      <c r="L23" s="43"/>
      <c r="M23" s="43"/>
      <c r="N23" s="43"/>
      <c r="O23" s="43"/>
      <c r="P23" s="31"/>
      <c r="Q23" s="319"/>
      <c r="R23" s="43"/>
      <c r="S23" s="43"/>
    </row>
    <row r="24" spans="1:19" s="18" customFormat="1" ht="20.25" x14ac:dyDescent="0.3">
      <c r="A24" s="109" t="s">
        <v>18</v>
      </c>
      <c r="B24" s="4"/>
      <c r="C24" s="15"/>
      <c r="D24" s="16"/>
      <c r="E24" s="16"/>
      <c r="F24" s="107"/>
      <c r="G24" s="63"/>
      <c r="H24" s="17"/>
      <c r="I24" s="43"/>
      <c r="J24" s="43"/>
      <c r="K24" s="43"/>
      <c r="L24" s="43"/>
      <c r="M24" s="43"/>
      <c r="N24" s="43"/>
      <c r="O24" s="43"/>
      <c r="P24" s="31"/>
      <c r="Q24" s="319"/>
      <c r="R24" s="43"/>
      <c r="S24" s="43"/>
    </row>
    <row r="25" spans="1:19" s="18" customFormat="1" ht="15" customHeight="1" x14ac:dyDescent="0.3">
      <c r="A25" s="109"/>
      <c r="B25" s="4"/>
      <c r="C25" s="15"/>
      <c r="D25" s="16"/>
      <c r="E25" s="16"/>
      <c r="F25" s="107"/>
      <c r="G25" s="63"/>
      <c r="H25" s="17"/>
      <c r="I25" s="43"/>
      <c r="J25" s="43"/>
      <c r="K25" s="43"/>
      <c r="L25" s="43"/>
      <c r="M25" s="43"/>
      <c r="N25" s="43"/>
      <c r="O25" s="43"/>
      <c r="P25" s="31"/>
      <c r="Q25" s="319"/>
      <c r="R25" s="43"/>
      <c r="S25" s="43"/>
    </row>
    <row r="26" spans="1:19" s="18" customFormat="1" ht="15" hidden="1" customHeight="1" x14ac:dyDescent="0.25">
      <c r="A26" s="25"/>
      <c r="B26" s="101"/>
      <c r="C26" s="15"/>
      <c r="D26" s="16"/>
      <c r="E26" s="181"/>
      <c r="F26" s="89"/>
      <c r="G26" s="63"/>
      <c r="H26" s="17"/>
      <c r="I26" s="43"/>
      <c r="J26" s="43"/>
      <c r="K26" s="43"/>
      <c r="L26" s="43"/>
      <c r="M26" s="43"/>
      <c r="N26" s="43"/>
      <c r="O26" s="43"/>
      <c r="P26" s="31"/>
      <c r="Q26" s="319"/>
      <c r="R26" s="324"/>
      <c r="S26" s="202"/>
    </row>
    <row r="27" spans="1:19" s="18" customFormat="1" ht="15" customHeight="1" x14ac:dyDescent="0.25">
      <c r="A27" s="9" t="s">
        <v>12</v>
      </c>
      <c r="B27" s="11"/>
      <c r="C27" s="15"/>
      <c r="D27" s="25"/>
      <c r="E27" s="181"/>
      <c r="F27" s="178"/>
      <c r="G27" s="63"/>
      <c r="H27" s="17"/>
      <c r="I27" s="43"/>
      <c r="J27" s="43"/>
      <c r="K27" s="43"/>
      <c r="L27" s="43"/>
      <c r="M27" s="43"/>
      <c r="N27" s="43"/>
      <c r="O27" s="43"/>
      <c r="P27" s="31"/>
      <c r="Q27" s="319"/>
      <c r="R27" s="324"/>
      <c r="S27" s="202"/>
    </row>
    <row r="28" spans="1:19" s="18" customFormat="1" ht="15" customHeight="1" x14ac:dyDescent="0.25">
      <c r="A28" s="25"/>
      <c r="B28" s="11"/>
      <c r="C28" s="15"/>
      <c r="D28" s="25"/>
      <c r="E28" s="181"/>
      <c r="F28" s="274"/>
      <c r="G28" s="400"/>
      <c r="H28" s="17"/>
      <c r="I28" s="43"/>
      <c r="J28" s="43"/>
      <c r="K28" s="43"/>
      <c r="L28" s="43"/>
      <c r="M28" s="43"/>
      <c r="N28" s="43"/>
      <c r="O28" s="43"/>
      <c r="P28" s="31"/>
      <c r="Q28" s="319"/>
      <c r="R28" s="324"/>
      <c r="S28" s="202"/>
    </row>
    <row r="29" spans="1:19" s="18" customFormat="1" ht="15" hidden="1" customHeight="1" x14ac:dyDescent="0.25">
      <c r="A29" s="25"/>
      <c r="B29" s="101"/>
      <c r="C29" s="15"/>
      <c r="D29" s="16"/>
      <c r="E29" s="180"/>
      <c r="F29" s="274"/>
      <c r="G29" s="400"/>
      <c r="H29" s="17"/>
      <c r="I29" s="43"/>
      <c r="J29" s="43"/>
      <c r="K29" s="43"/>
      <c r="L29" s="43"/>
      <c r="M29" s="43"/>
      <c r="N29" s="43"/>
      <c r="O29" s="43"/>
      <c r="P29" s="31"/>
      <c r="Q29" s="319"/>
      <c r="R29" s="324"/>
      <c r="S29" s="202"/>
    </row>
    <row r="30" spans="1:19" s="18" customFormat="1" ht="15.75" x14ac:dyDescent="0.25">
      <c r="A30" s="9" t="s">
        <v>15</v>
      </c>
      <c r="B30" s="11"/>
      <c r="C30" s="25"/>
      <c r="D30" s="25"/>
      <c r="E30" s="181"/>
      <c r="F30" s="274"/>
      <c r="G30" s="192"/>
      <c r="H30" s="17"/>
      <c r="I30" s="43"/>
      <c r="J30" s="43"/>
      <c r="K30" s="43"/>
      <c r="L30" s="43"/>
      <c r="M30" s="43"/>
      <c r="N30" s="43"/>
      <c r="O30" s="43"/>
      <c r="P30" s="31"/>
      <c r="Q30" s="319"/>
      <c r="R30" s="324"/>
      <c r="S30" s="202"/>
    </row>
    <row r="31" spans="1:19" s="18" customFormat="1" ht="15.75" x14ac:dyDescent="0.25">
      <c r="A31" s="25" t="s">
        <v>2</v>
      </c>
      <c r="B31" s="11" t="s">
        <v>157</v>
      </c>
      <c r="C31" s="15"/>
      <c r="D31" s="25"/>
      <c r="E31" s="181"/>
      <c r="F31" s="274">
        <v>2800000</v>
      </c>
      <c r="G31" s="192"/>
      <c r="H31" s="17"/>
      <c r="I31" s="43"/>
      <c r="J31" s="43"/>
      <c r="K31" s="43"/>
      <c r="L31" s="43"/>
      <c r="M31" s="43"/>
      <c r="N31" s="43"/>
      <c r="O31" s="43"/>
      <c r="P31" s="31"/>
      <c r="Q31" s="319"/>
      <c r="R31" s="324"/>
      <c r="S31" s="202"/>
    </row>
    <row r="32" spans="1:19" s="18" customFormat="1" ht="15.75" hidden="1" x14ac:dyDescent="0.25">
      <c r="A32" s="25"/>
      <c r="B32" s="11"/>
      <c r="C32" s="15"/>
      <c r="D32" s="25"/>
      <c r="E32" s="181"/>
      <c r="F32" s="274"/>
      <c r="G32" s="192"/>
      <c r="H32" s="17"/>
      <c r="I32" s="43"/>
      <c r="J32" s="43"/>
      <c r="K32" s="43"/>
      <c r="L32" s="43"/>
      <c r="M32" s="43"/>
      <c r="N32" s="43"/>
      <c r="O32" s="43"/>
      <c r="P32" s="31"/>
      <c r="Q32" s="319"/>
      <c r="R32" s="324"/>
      <c r="S32" s="202"/>
    </row>
    <row r="33" spans="1:19" s="18" customFormat="1" ht="15.75" x14ac:dyDescent="0.25">
      <c r="A33" s="25"/>
      <c r="B33" s="11" t="s">
        <v>161</v>
      </c>
      <c r="C33" s="15"/>
      <c r="D33" s="25"/>
      <c r="E33" s="181"/>
      <c r="F33" s="274">
        <v>1500000</v>
      </c>
      <c r="G33" s="192"/>
      <c r="H33" s="17"/>
      <c r="I33" s="43"/>
      <c r="J33" s="43"/>
      <c r="K33" s="43"/>
      <c r="L33" s="43"/>
      <c r="M33" s="43"/>
      <c r="N33" s="43"/>
      <c r="O33" s="43"/>
      <c r="P33" s="31"/>
      <c r="Q33" s="319"/>
      <c r="R33" s="324"/>
      <c r="S33" s="202"/>
    </row>
    <row r="34" spans="1:19" s="18" customFormat="1" ht="15.75" x14ac:dyDescent="0.25">
      <c r="A34" s="25"/>
      <c r="B34" s="11"/>
      <c r="C34" s="15"/>
      <c r="D34" s="25"/>
      <c r="E34" s="181"/>
      <c r="F34" s="274"/>
      <c r="G34" s="192"/>
      <c r="H34" s="17"/>
      <c r="I34" s="43"/>
      <c r="J34" s="43"/>
      <c r="K34" s="43"/>
      <c r="L34" s="43"/>
      <c r="M34" s="43"/>
      <c r="N34" s="43"/>
      <c r="O34" s="43"/>
      <c r="P34" s="31"/>
      <c r="Q34" s="319"/>
      <c r="R34" s="324"/>
      <c r="S34" s="202"/>
    </row>
    <row r="35" spans="1:19" s="18" customFormat="1" ht="15.75" x14ac:dyDescent="0.25">
      <c r="A35" s="25"/>
      <c r="B35" s="11"/>
      <c r="C35" s="15"/>
      <c r="D35" s="25"/>
      <c r="E35" s="181"/>
      <c r="F35" s="274"/>
      <c r="G35" s="192"/>
      <c r="H35" s="17"/>
      <c r="I35" s="43"/>
      <c r="J35" s="43"/>
      <c r="K35" s="43"/>
      <c r="L35" s="43"/>
      <c r="M35" s="43"/>
      <c r="N35" s="43"/>
      <c r="O35" s="43"/>
      <c r="P35" s="31"/>
      <c r="Q35" s="319"/>
      <c r="R35" s="324"/>
      <c r="S35" s="202"/>
    </row>
    <row r="36" spans="1:19" s="18" customFormat="1" ht="15.75" hidden="1" x14ac:dyDescent="0.25">
      <c r="F36" s="402"/>
      <c r="G36" s="192"/>
      <c r="H36" s="17"/>
      <c r="I36" s="43"/>
      <c r="J36" s="43"/>
      <c r="K36" s="43"/>
      <c r="L36" s="43"/>
      <c r="M36" s="43"/>
      <c r="N36" s="43"/>
      <c r="O36" s="43"/>
      <c r="P36" s="31"/>
      <c r="Q36" s="319"/>
      <c r="R36" s="324"/>
      <c r="S36" s="202"/>
    </row>
    <row r="37" spans="1:19" s="18" customFormat="1" ht="15.75" x14ac:dyDescent="0.25">
      <c r="A37" s="154" t="s">
        <v>30</v>
      </c>
      <c r="B37" s="101"/>
      <c r="C37" s="125"/>
      <c r="D37" s="125"/>
      <c r="E37" s="125"/>
      <c r="F37" s="274"/>
      <c r="G37" s="297"/>
      <c r="H37" s="17"/>
      <c r="I37" s="43"/>
      <c r="J37" s="43"/>
      <c r="K37" s="43"/>
      <c r="L37" s="43"/>
      <c r="M37" s="43"/>
      <c r="N37" s="43"/>
      <c r="O37" s="43"/>
      <c r="P37" s="31"/>
      <c r="Q37" s="319"/>
      <c r="R37" s="324"/>
      <c r="S37" s="201"/>
    </row>
    <row r="38" spans="1:19" s="18" customFormat="1" ht="15" x14ac:dyDescent="0.2">
      <c r="A38" s="125"/>
      <c r="B38" s="101" t="s">
        <v>39</v>
      </c>
      <c r="C38" s="125" t="s">
        <v>35</v>
      </c>
      <c r="D38" s="125"/>
      <c r="E38" s="176"/>
      <c r="F38" s="303">
        <v>6692</v>
      </c>
      <c r="G38" s="297"/>
      <c r="H38" s="17"/>
      <c r="I38" s="43"/>
      <c r="J38" s="43"/>
      <c r="K38" s="43"/>
      <c r="L38" s="43"/>
      <c r="M38" s="43"/>
      <c r="N38" s="43"/>
      <c r="O38" s="43"/>
      <c r="P38" s="31"/>
      <c r="Q38" s="319"/>
      <c r="R38" s="324"/>
      <c r="S38" s="260"/>
    </row>
    <row r="39" spans="1:19" s="18" customFormat="1" ht="15" hidden="1" x14ac:dyDescent="0.2">
      <c r="A39" s="125"/>
      <c r="B39" s="101"/>
      <c r="C39" s="67"/>
      <c r="D39" s="67"/>
      <c r="E39" s="177"/>
      <c r="F39" s="303"/>
      <c r="G39" s="297"/>
      <c r="H39" s="17"/>
      <c r="I39" s="13"/>
      <c r="J39" s="43"/>
      <c r="K39" s="175"/>
      <c r="L39" s="43"/>
      <c r="M39" s="43"/>
      <c r="N39" s="43"/>
      <c r="O39" s="43"/>
      <c r="P39" s="30"/>
      <c r="Q39" s="210"/>
      <c r="R39" s="324"/>
      <c r="S39" s="260"/>
    </row>
    <row r="40" spans="1:19" s="18" customFormat="1" ht="15" x14ac:dyDescent="0.2">
      <c r="A40" s="125"/>
      <c r="B40" s="101" t="s">
        <v>25</v>
      </c>
      <c r="C40" s="67" t="s">
        <v>35</v>
      </c>
      <c r="D40" s="67"/>
      <c r="E40" s="177"/>
      <c r="F40" s="303">
        <v>62856</v>
      </c>
      <c r="G40" s="297"/>
      <c r="H40" s="17"/>
      <c r="I40" s="13"/>
      <c r="J40" s="43"/>
      <c r="K40" s="175"/>
      <c r="L40" s="43"/>
      <c r="M40" s="43"/>
      <c r="N40" s="43"/>
      <c r="O40" s="43"/>
      <c r="P40" s="30"/>
      <c r="Q40" s="210"/>
      <c r="R40" s="324"/>
      <c r="S40" s="260"/>
    </row>
    <row r="41" spans="1:19" s="18" customFormat="1" ht="15" x14ac:dyDescent="0.2">
      <c r="A41" s="125"/>
      <c r="B41" s="101" t="s">
        <v>26</v>
      </c>
      <c r="C41" s="67" t="s">
        <v>98</v>
      </c>
      <c r="D41" s="67"/>
      <c r="E41" s="177"/>
      <c r="F41" s="303">
        <v>375024</v>
      </c>
      <c r="G41" s="297"/>
      <c r="H41" s="17"/>
      <c r="I41" s="13"/>
      <c r="J41" s="43"/>
      <c r="K41" s="175"/>
      <c r="L41" s="43"/>
      <c r="M41" s="43"/>
      <c r="N41" s="43"/>
      <c r="O41" s="43"/>
      <c r="P41" s="30"/>
      <c r="Q41" s="210"/>
      <c r="R41" s="324"/>
      <c r="S41" s="260"/>
    </row>
    <row r="42" spans="1:19" s="18" customFormat="1" ht="15" x14ac:dyDescent="0.2">
      <c r="A42" s="125"/>
      <c r="B42" s="101" t="s">
        <v>27</v>
      </c>
      <c r="C42" s="67" t="s">
        <v>112</v>
      </c>
      <c r="D42" s="67"/>
      <c r="E42" s="177"/>
      <c r="F42" s="303">
        <v>70135</v>
      </c>
      <c r="G42" s="297"/>
      <c r="H42" s="17"/>
      <c r="I42" s="13"/>
      <c r="J42" s="43"/>
      <c r="K42" s="175"/>
      <c r="L42" s="43"/>
      <c r="M42" s="43"/>
      <c r="N42" s="43"/>
      <c r="O42" s="43"/>
      <c r="P42" s="30"/>
      <c r="Q42" s="210"/>
      <c r="R42" s="324"/>
      <c r="S42" s="260"/>
    </row>
    <row r="43" spans="1:19" s="18" customFormat="1" ht="15" x14ac:dyDescent="0.2">
      <c r="A43" s="125"/>
      <c r="B43" s="101" t="s">
        <v>151</v>
      </c>
      <c r="C43" s="67" t="s">
        <v>152</v>
      </c>
      <c r="D43" s="67"/>
      <c r="E43" s="177"/>
      <c r="F43" s="303">
        <v>-2500000</v>
      </c>
      <c r="G43" s="297"/>
      <c r="H43" s="17"/>
      <c r="I43" s="13"/>
      <c r="J43" s="43"/>
      <c r="K43" s="175"/>
      <c r="L43" s="43"/>
      <c r="M43" s="43"/>
      <c r="N43" s="43"/>
      <c r="O43" s="43"/>
      <c r="P43" s="30"/>
      <c r="Q43" s="210"/>
      <c r="R43" s="324"/>
      <c r="S43" s="260"/>
    </row>
    <row r="44" spans="1:19" s="18" customFormat="1" ht="15" x14ac:dyDescent="0.2">
      <c r="A44" s="125"/>
      <c r="B44" s="101"/>
      <c r="C44" s="67"/>
      <c r="D44" s="67"/>
      <c r="E44" s="177"/>
      <c r="F44" s="303"/>
      <c r="G44" s="297"/>
      <c r="H44" s="17"/>
      <c r="I44" s="13"/>
      <c r="J44" s="43"/>
      <c r="K44" s="175"/>
      <c r="L44" s="43"/>
      <c r="M44" s="43"/>
      <c r="N44" s="43"/>
      <c r="O44" s="43"/>
      <c r="P44" s="30"/>
      <c r="Q44" s="210"/>
      <c r="R44" s="324"/>
      <c r="S44" s="260"/>
    </row>
    <row r="45" spans="1:19" s="149" customFormat="1" ht="15.75" x14ac:dyDescent="0.25">
      <c r="A45" s="125"/>
      <c r="B45" s="101"/>
      <c r="C45" s="152"/>
      <c r="D45" s="151"/>
      <c r="E45" s="176"/>
      <c r="F45" s="303"/>
      <c r="G45" s="297"/>
      <c r="H45" s="17"/>
      <c r="I45" s="13"/>
      <c r="J45" s="43"/>
      <c r="K45" s="175"/>
      <c r="L45" s="43"/>
      <c r="M45" s="43"/>
      <c r="N45" s="43"/>
      <c r="O45" s="43"/>
      <c r="P45" s="30"/>
      <c r="Q45" s="210"/>
      <c r="R45" s="324"/>
      <c r="S45" s="201"/>
    </row>
    <row r="46" spans="1:19" s="18" customFormat="1" ht="15.75" hidden="1" x14ac:dyDescent="0.25">
      <c r="A46" s="125"/>
      <c r="B46" s="101"/>
      <c r="C46" s="152"/>
      <c r="D46" s="151"/>
      <c r="E46" s="176"/>
      <c r="F46" s="274"/>
      <c r="G46" s="297"/>
      <c r="H46" s="17"/>
      <c r="I46" s="13"/>
      <c r="J46" s="43"/>
      <c r="K46" s="175"/>
      <c r="L46" s="43"/>
      <c r="M46" s="43"/>
      <c r="N46" s="43"/>
      <c r="O46" s="43"/>
      <c r="P46" s="30"/>
      <c r="Q46" s="210"/>
      <c r="R46" s="324"/>
      <c r="S46" s="318"/>
    </row>
    <row r="47" spans="1:19" s="18" customFormat="1" ht="15.75" x14ac:dyDescent="0.25">
      <c r="A47" s="154" t="s">
        <v>17</v>
      </c>
      <c r="B47" s="101"/>
      <c r="C47" s="152"/>
      <c r="D47" s="151"/>
      <c r="E47" s="151"/>
      <c r="F47" s="274"/>
      <c r="G47" s="297"/>
      <c r="H47" s="17"/>
      <c r="I47" s="43"/>
      <c r="J47" s="43"/>
      <c r="K47" s="44"/>
      <c r="L47" s="43"/>
      <c r="M47" s="43"/>
      <c r="N47" s="43"/>
      <c r="O47" s="43"/>
      <c r="P47" s="30"/>
      <c r="Q47" s="210"/>
      <c r="R47" s="324"/>
      <c r="S47" s="318"/>
    </row>
    <row r="48" spans="1:19" s="18" customFormat="1" ht="15.75" x14ac:dyDescent="0.25">
      <c r="A48" s="154"/>
      <c r="B48" s="11" t="s">
        <v>162</v>
      </c>
      <c r="C48" s="152"/>
      <c r="D48" s="151"/>
      <c r="E48" s="151"/>
      <c r="F48" s="274">
        <v>-1500000</v>
      </c>
      <c r="G48" s="297"/>
      <c r="H48" s="17"/>
      <c r="I48" s="43"/>
      <c r="J48" s="43"/>
      <c r="K48" s="44"/>
      <c r="L48" s="43"/>
      <c r="M48" s="43"/>
      <c r="N48" s="43"/>
      <c r="O48" s="43"/>
      <c r="P48" s="30"/>
      <c r="Q48" s="210"/>
      <c r="R48" s="324"/>
      <c r="S48" s="318"/>
    </row>
    <row r="49" spans="1:19" s="18" customFormat="1" ht="15.75" x14ac:dyDescent="0.25">
      <c r="A49" s="125"/>
      <c r="B49" s="101"/>
      <c r="C49" s="152"/>
      <c r="D49" s="151"/>
      <c r="E49" s="176"/>
      <c r="F49" s="274"/>
      <c r="G49" s="297"/>
      <c r="H49" s="17"/>
      <c r="I49" s="43"/>
      <c r="J49" s="43"/>
      <c r="K49" s="44"/>
      <c r="L49" s="43"/>
      <c r="M49" s="43"/>
      <c r="N49" s="43"/>
      <c r="O49" s="43"/>
      <c r="P49" s="30"/>
      <c r="Q49" s="210"/>
      <c r="R49" s="324"/>
      <c r="S49" s="201"/>
    </row>
    <row r="50" spans="1:19" s="18" customFormat="1" ht="15.75" x14ac:dyDescent="0.25">
      <c r="A50" s="125"/>
      <c r="B50" s="101"/>
      <c r="C50" s="152"/>
      <c r="D50" s="151"/>
      <c r="E50" s="176"/>
      <c r="F50" s="274"/>
      <c r="G50" s="297"/>
      <c r="H50" s="17"/>
      <c r="I50" s="43"/>
      <c r="J50" s="43"/>
      <c r="K50" s="44"/>
      <c r="L50" s="43"/>
      <c r="M50" s="43"/>
      <c r="N50" s="43"/>
      <c r="O50" s="43"/>
      <c r="P50" s="30"/>
      <c r="Q50" s="210"/>
      <c r="R50" s="324"/>
      <c r="S50" s="201"/>
    </row>
    <row r="51" spans="1:19" ht="15.75" x14ac:dyDescent="0.25">
      <c r="A51" s="66"/>
      <c r="B51" s="66" t="s">
        <v>6</v>
      </c>
      <c r="C51" s="13"/>
      <c r="D51" s="13"/>
      <c r="E51" s="104"/>
      <c r="F51" s="298">
        <f>SUM(F31:F50)</f>
        <v>814707</v>
      </c>
      <c r="G51" s="299"/>
      <c r="H51" s="6"/>
      <c r="I51" s="13"/>
      <c r="J51" s="13"/>
      <c r="K51" s="13"/>
      <c r="L51" s="13"/>
      <c r="M51" s="13"/>
      <c r="N51" s="13"/>
      <c r="O51" s="13"/>
      <c r="P51" s="30"/>
      <c r="Q51" s="210"/>
      <c r="R51" s="13"/>
      <c r="S51" s="326"/>
    </row>
    <row r="52" spans="1:19" x14ac:dyDescent="0.2">
      <c r="A52" s="5"/>
      <c r="B52" s="5"/>
      <c r="C52" s="27"/>
      <c r="D52" s="27"/>
      <c r="E52" s="27"/>
      <c r="F52" s="36"/>
      <c r="G52" s="82"/>
      <c r="H52" s="6"/>
      <c r="I52" s="13"/>
      <c r="J52" s="13"/>
      <c r="K52" s="13"/>
      <c r="L52" s="13"/>
      <c r="M52" s="13"/>
      <c r="N52" s="13"/>
      <c r="O52" s="13"/>
      <c r="P52" s="30"/>
      <c r="Q52" s="210"/>
      <c r="R52" s="13"/>
      <c r="S52" s="13"/>
    </row>
    <row r="53" spans="1:19" ht="15" x14ac:dyDescent="0.25">
      <c r="A53" s="216" t="s">
        <v>132</v>
      </c>
      <c r="B53" s="219"/>
      <c r="C53" s="219"/>
      <c r="D53" s="219"/>
      <c r="E53" s="219"/>
      <c r="F53" s="228"/>
      <c r="G53" s="229"/>
      <c r="H53" s="6"/>
      <c r="I53" s="13"/>
      <c r="J53" s="13"/>
      <c r="K53" s="13"/>
      <c r="L53" s="13"/>
      <c r="M53" s="13"/>
      <c r="N53" s="13"/>
      <c r="O53" s="13"/>
      <c r="P53" s="30"/>
      <c r="Q53" s="210"/>
      <c r="R53" s="13"/>
      <c r="S53" s="13"/>
    </row>
    <row r="54" spans="1:19" ht="15" x14ac:dyDescent="0.25">
      <c r="A54" s="222" t="s">
        <v>4</v>
      </c>
      <c r="B54" s="223"/>
      <c r="C54" s="224">
        <v>1531351228</v>
      </c>
      <c r="D54" s="225"/>
      <c r="E54" s="225"/>
      <c r="F54" s="230"/>
      <c r="G54" s="231"/>
      <c r="H54" s="6"/>
      <c r="I54" s="13"/>
      <c r="J54" s="13"/>
      <c r="K54" s="13"/>
      <c r="L54" s="13"/>
      <c r="M54" s="13"/>
      <c r="N54" s="13"/>
      <c r="O54" s="13"/>
      <c r="P54" s="30"/>
      <c r="Q54" s="210"/>
      <c r="R54" s="13"/>
      <c r="S54" s="13"/>
    </row>
    <row r="55" spans="1:19" ht="15" hidden="1" x14ac:dyDescent="0.25">
      <c r="A55" s="16"/>
      <c r="B55" s="4"/>
      <c r="C55" s="15"/>
      <c r="D55" s="16"/>
      <c r="E55" s="16"/>
      <c r="F55" s="36"/>
      <c r="G55" s="36"/>
      <c r="H55" s="6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ht="14.1" hidden="1" customHeight="1" thickBot="1" x14ac:dyDescent="0.3">
      <c r="A56" s="68"/>
      <c r="B56" s="22"/>
      <c r="C56" s="22"/>
      <c r="D56" s="23"/>
      <c r="E56" s="23"/>
      <c r="F56" s="55"/>
      <c r="G56" s="73"/>
      <c r="H56" s="46"/>
      <c r="I56" s="47"/>
      <c r="J56" s="47"/>
      <c r="K56" s="47"/>
      <c r="L56" s="47"/>
      <c r="M56" s="47"/>
      <c r="N56" s="47"/>
      <c r="O56" s="47"/>
      <c r="P56" s="47"/>
      <c r="Q56" s="47"/>
      <c r="R56" s="43"/>
      <c r="S56" s="43"/>
    </row>
    <row r="57" spans="1:19" ht="14.1" hidden="1" customHeight="1" x14ac:dyDescent="0.25">
      <c r="A57" s="68"/>
      <c r="B57" s="22"/>
      <c r="C57" s="22"/>
      <c r="D57" s="23"/>
      <c r="E57" s="23"/>
      <c r="F57" s="55"/>
      <c r="G57" s="73"/>
      <c r="H57" s="6"/>
      <c r="R57" s="43"/>
      <c r="S57" s="43"/>
    </row>
    <row r="58" spans="1:19" ht="14.1" hidden="1" customHeight="1" x14ac:dyDescent="0.25">
      <c r="A58" s="72"/>
      <c r="B58" s="123"/>
      <c r="C58" s="122" t="s">
        <v>52</v>
      </c>
      <c r="D58" s="8"/>
      <c r="E58" s="8"/>
      <c r="F58" s="3"/>
      <c r="G58" s="73"/>
      <c r="H58" s="6"/>
      <c r="P58" s="32" t="s">
        <v>11</v>
      </c>
      <c r="Q58" s="320" t="s">
        <v>9</v>
      </c>
      <c r="R58" s="43"/>
      <c r="S58" s="327"/>
    </row>
    <row r="59" spans="1:19" ht="14.1" hidden="1" customHeight="1" x14ac:dyDescent="0.25">
      <c r="A59" s="72"/>
      <c r="B59" s="49"/>
      <c r="C59" s="50"/>
      <c r="D59" s="8"/>
      <c r="E59" s="8"/>
      <c r="F59" s="3"/>
      <c r="G59" s="73"/>
      <c r="H59" s="6"/>
      <c r="P59" s="32"/>
      <c r="Q59" s="320"/>
      <c r="R59" s="13"/>
      <c r="S59" s="13"/>
    </row>
    <row r="60" spans="1:19" ht="18.75" hidden="1" customHeight="1" x14ac:dyDescent="0.3">
      <c r="A60" s="109" t="s">
        <v>14</v>
      </c>
      <c r="B60" s="9"/>
      <c r="C60" s="10"/>
      <c r="D60" s="8"/>
      <c r="E60" s="8"/>
      <c r="F60" s="29" t="s">
        <v>33</v>
      </c>
      <c r="G60" s="73"/>
      <c r="H60" s="6"/>
      <c r="P60" s="30"/>
      <c r="Q60" s="210"/>
      <c r="R60" s="13"/>
      <c r="S60" s="13"/>
    </row>
    <row r="61" spans="1:19" ht="14.1" hidden="1" customHeight="1" x14ac:dyDescent="0.3">
      <c r="A61" s="109"/>
      <c r="B61" s="9"/>
      <c r="C61" s="10"/>
      <c r="D61" s="8"/>
      <c r="E61" s="8"/>
      <c r="F61" s="55"/>
      <c r="G61" s="73"/>
      <c r="H61" s="6"/>
      <c r="P61" s="30"/>
      <c r="Q61" s="210"/>
      <c r="R61" s="13"/>
      <c r="S61" s="13"/>
    </row>
    <row r="62" spans="1:19" ht="14.1" hidden="1" customHeight="1" x14ac:dyDescent="0.25">
      <c r="A62" s="72" t="s">
        <v>32</v>
      </c>
      <c r="B62" s="9"/>
      <c r="C62" s="10"/>
      <c r="D62" s="8"/>
      <c r="E62" s="8"/>
      <c r="F62" s="55"/>
      <c r="G62" s="73"/>
      <c r="H62" s="6"/>
      <c r="P62" s="30"/>
      <c r="Q62" s="210"/>
      <c r="R62" s="13"/>
      <c r="S62" s="13"/>
    </row>
    <row r="63" spans="1:19" ht="14.1" hidden="1" customHeight="1" x14ac:dyDescent="0.25">
      <c r="A63" s="25"/>
      <c r="B63" s="11"/>
      <c r="C63" s="25"/>
      <c r="D63" s="25"/>
      <c r="E63" s="16"/>
      <c r="F63" s="89"/>
      <c r="G63" s="87"/>
      <c r="H63" s="6"/>
      <c r="P63" s="30"/>
      <c r="Q63" s="210"/>
      <c r="R63" s="67"/>
      <c r="S63" s="102"/>
    </row>
    <row r="64" spans="1:19" ht="14.1" hidden="1" customHeight="1" x14ac:dyDescent="0.2">
      <c r="A64" s="25" t="s">
        <v>36</v>
      </c>
      <c r="B64" s="11" t="s">
        <v>35</v>
      </c>
      <c r="C64" s="10"/>
      <c r="D64" s="8"/>
      <c r="E64" s="8"/>
      <c r="F64" s="89"/>
      <c r="G64" s="87"/>
      <c r="H64" s="6"/>
      <c r="P64" s="30"/>
      <c r="Q64" s="210"/>
      <c r="R64" s="67"/>
      <c r="S64" s="102"/>
    </row>
    <row r="65" spans="1:19" ht="14.1" hidden="1" customHeight="1" x14ac:dyDescent="0.2">
      <c r="A65" s="25"/>
      <c r="B65" s="11"/>
      <c r="C65" s="10"/>
      <c r="D65" s="8"/>
      <c r="E65" s="8"/>
      <c r="F65" s="89"/>
      <c r="G65" s="87"/>
      <c r="H65" s="6"/>
      <c r="P65" s="30"/>
      <c r="Q65" s="210"/>
      <c r="R65" s="67"/>
      <c r="S65" s="102"/>
    </row>
    <row r="66" spans="1:19" ht="14.1" hidden="1" customHeight="1" x14ac:dyDescent="0.25">
      <c r="A66" s="72"/>
      <c r="B66" s="25"/>
      <c r="C66" s="10"/>
      <c r="D66" s="8"/>
      <c r="E66" s="8"/>
      <c r="F66" s="60"/>
      <c r="G66" s="73"/>
      <c r="H66" s="6"/>
      <c r="P66" s="13"/>
      <c r="Q66" s="13"/>
      <c r="R66" s="13"/>
      <c r="S66" s="102"/>
    </row>
    <row r="67" spans="1:19" ht="14.1" hidden="1" customHeight="1" x14ac:dyDescent="0.25">
      <c r="A67" s="65"/>
      <c r="B67" s="74" t="s">
        <v>3</v>
      </c>
      <c r="C67" s="74"/>
      <c r="D67" s="75"/>
      <c r="E67" s="75"/>
      <c r="F67" s="71">
        <f>SUM(F63:F65)</f>
        <v>0</v>
      </c>
      <c r="G67" s="17"/>
      <c r="H67" s="6"/>
      <c r="R67" s="13"/>
      <c r="S67" s="104"/>
    </row>
    <row r="68" spans="1:19" ht="14.1" hidden="1" customHeight="1" x14ac:dyDescent="0.25">
      <c r="A68" s="68"/>
      <c r="B68" s="22"/>
      <c r="C68" s="22"/>
      <c r="D68" s="23"/>
      <c r="E68" s="23"/>
      <c r="F68" s="2"/>
      <c r="G68" s="76"/>
      <c r="H68" s="6"/>
      <c r="R68" s="13"/>
      <c r="S68" s="13"/>
    </row>
    <row r="69" spans="1:19" s="18" customFormat="1" ht="15" hidden="1" x14ac:dyDescent="0.25">
      <c r="A69" s="16" t="s">
        <v>67</v>
      </c>
      <c r="B69" s="16"/>
      <c r="C69" s="16"/>
      <c r="D69" s="16"/>
      <c r="E69" s="16"/>
      <c r="F69" s="28"/>
      <c r="G69" s="28"/>
      <c r="H69" s="17"/>
      <c r="P69" s="30"/>
      <c r="Q69" s="210"/>
      <c r="R69" s="43"/>
      <c r="S69" s="43"/>
    </row>
    <row r="70" spans="1:19" s="18" customFormat="1" ht="15" hidden="1" x14ac:dyDescent="0.25">
      <c r="A70" s="15" t="s">
        <v>19</v>
      </c>
      <c r="B70" s="24"/>
      <c r="C70" s="77"/>
      <c r="D70" s="16"/>
      <c r="E70" s="16"/>
      <c r="F70" s="36"/>
      <c r="G70" s="36"/>
      <c r="H70" s="17"/>
      <c r="P70" s="30"/>
      <c r="Q70" s="210"/>
      <c r="R70" s="43"/>
      <c r="S70" s="43"/>
    </row>
    <row r="71" spans="1:19" s="18" customFormat="1" ht="15" hidden="1" x14ac:dyDescent="0.25">
      <c r="A71" s="15"/>
      <c r="B71" s="24"/>
      <c r="C71" s="77"/>
      <c r="D71" s="16"/>
      <c r="E71" s="16"/>
      <c r="F71" s="36"/>
      <c r="G71" s="36"/>
      <c r="H71" s="17"/>
      <c r="P71" s="30"/>
      <c r="Q71" s="210"/>
      <c r="R71" s="43"/>
      <c r="S71" s="43"/>
    </row>
    <row r="72" spans="1:19" s="18" customFormat="1" ht="15" hidden="1" x14ac:dyDescent="0.25">
      <c r="A72" s="15"/>
      <c r="B72" s="24"/>
      <c r="C72" s="77"/>
      <c r="D72" s="16"/>
      <c r="E72" s="16"/>
      <c r="F72" s="36"/>
      <c r="G72" s="36"/>
      <c r="H72" s="17"/>
      <c r="P72" s="30"/>
      <c r="Q72" s="210"/>
      <c r="R72" s="43"/>
      <c r="S72" s="43"/>
    </row>
    <row r="73" spans="1:19" s="18" customFormat="1" ht="20.25" hidden="1" x14ac:dyDescent="0.3">
      <c r="A73" s="109" t="s">
        <v>18</v>
      </c>
      <c r="B73" s="24"/>
      <c r="C73" s="77"/>
      <c r="D73" s="16"/>
      <c r="E73" s="16"/>
      <c r="F73" s="36"/>
      <c r="G73" s="36"/>
      <c r="H73" s="17"/>
      <c r="P73" s="30"/>
      <c r="Q73" s="210"/>
      <c r="R73" s="43"/>
      <c r="S73" s="43"/>
    </row>
    <row r="74" spans="1:19" s="18" customFormat="1" ht="15" hidden="1" x14ac:dyDescent="0.25">
      <c r="A74" s="16"/>
      <c r="B74" s="24"/>
      <c r="C74" s="48"/>
      <c r="D74" s="16"/>
      <c r="E74" s="16"/>
      <c r="F74" s="36"/>
      <c r="G74" s="36"/>
      <c r="H74" s="17"/>
      <c r="P74" s="30"/>
      <c r="Q74" s="210"/>
      <c r="R74" s="43"/>
      <c r="S74" s="43"/>
    </row>
    <row r="75" spans="1:19" s="18" customFormat="1" ht="15" hidden="1" x14ac:dyDescent="0.25">
      <c r="A75" s="49" t="s">
        <v>5</v>
      </c>
      <c r="B75" s="24"/>
      <c r="C75" s="15"/>
      <c r="D75" s="16"/>
      <c r="E75" s="16"/>
      <c r="F75" s="89"/>
      <c r="G75" s="63"/>
      <c r="H75" s="17"/>
      <c r="P75" s="35"/>
      <c r="Q75" s="321"/>
      <c r="R75" s="43"/>
      <c r="S75" s="43"/>
    </row>
    <row r="76" spans="1:19" s="18" customFormat="1" ht="15" hidden="1" x14ac:dyDescent="0.25">
      <c r="A76" s="49"/>
      <c r="B76" s="24"/>
      <c r="C76" s="15"/>
      <c r="D76" s="16"/>
      <c r="E76" s="16"/>
      <c r="F76" s="89"/>
      <c r="G76" s="63"/>
      <c r="H76" s="17"/>
      <c r="P76" s="35"/>
      <c r="Q76" s="321"/>
      <c r="R76" s="43"/>
      <c r="S76" s="43"/>
    </row>
    <row r="77" spans="1:19" s="18" customFormat="1" ht="15" hidden="1" x14ac:dyDescent="0.25">
      <c r="A77" s="25" t="s">
        <v>2</v>
      </c>
      <c r="B77" s="11"/>
      <c r="C77" s="9"/>
      <c r="D77" s="16"/>
      <c r="E77" s="25"/>
      <c r="F77" s="89"/>
      <c r="G77" s="70"/>
      <c r="H77" s="17"/>
      <c r="P77" s="30"/>
      <c r="Q77" s="210"/>
      <c r="R77" s="67"/>
      <c r="S77" s="103"/>
    </row>
    <row r="78" spans="1:19" s="18" customFormat="1" ht="15" hidden="1" x14ac:dyDescent="0.25">
      <c r="A78" s="25"/>
      <c r="B78" s="125"/>
      <c r="C78" s="16"/>
      <c r="D78" s="16"/>
      <c r="E78" s="25"/>
      <c r="F78" s="89"/>
      <c r="G78" s="70"/>
      <c r="H78" s="17"/>
      <c r="P78" s="30"/>
      <c r="Q78" s="210"/>
      <c r="R78" s="67"/>
      <c r="S78" s="103"/>
    </row>
    <row r="79" spans="1:19" s="18" customFormat="1" ht="15" hidden="1" x14ac:dyDescent="0.25">
      <c r="A79" s="25"/>
      <c r="B79" s="125"/>
      <c r="C79" s="16"/>
      <c r="D79" s="16"/>
      <c r="E79" s="25"/>
      <c r="F79" s="89"/>
      <c r="G79" s="70"/>
      <c r="H79" s="17"/>
      <c r="P79" s="30"/>
      <c r="Q79" s="210"/>
      <c r="R79" s="67"/>
      <c r="S79" s="103"/>
    </row>
    <row r="80" spans="1:19" s="18" customFormat="1" ht="15" hidden="1" x14ac:dyDescent="0.25">
      <c r="A80" s="25"/>
      <c r="B80" s="125"/>
      <c r="C80" s="16"/>
      <c r="D80" s="16"/>
      <c r="E80" s="25"/>
      <c r="F80" s="89"/>
      <c r="G80" s="70"/>
      <c r="H80" s="17"/>
      <c r="P80" s="30"/>
      <c r="Q80" s="210"/>
      <c r="R80" s="67"/>
      <c r="S80" s="103"/>
    </row>
    <row r="81" spans="1:19" s="18" customFormat="1" ht="15" hidden="1" x14ac:dyDescent="0.25">
      <c r="A81" s="25"/>
      <c r="B81" s="125"/>
      <c r="C81" s="16"/>
      <c r="D81" s="16"/>
      <c r="E81" s="25"/>
      <c r="F81" s="89"/>
      <c r="G81" s="70"/>
      <c r="H81" s="17"/>
      <c r="P81" s="30"/>
      <c r="Q81" s="210"/>
      <c r="R81" s="67"/>
      <c r="S81" s="103"/>
    </row>
    <row r="82" spans="1:19" s="18" customFormat="1" ht="15" hidden="1" x14ac:dyDescent="0.25">
      <c r="A82" s="49" t="s">
        <v>7</v>
      </c>
      <c r="B82" s="126"/>
      <c r="C82" s="16"/>
      <c r="D82" s="16"/>
      <c r="E82" s="25"/>
      <c r="F82" s="89"/>
      <c r="G82" s="70"/>
      <c r="H82" s="17"/>
      <c r="P82" s="30"/>
      <c r="Q82" s="210"/>
      <c r="R82" s="67"/>
      <c r="S82" s="103"/>
    </row>
    <row r="83" spans="1:19" s="18" customFormat="1" ht="15" hidden="1" x14ac:dyDescent="0.25">
      <c r="A83" s="25" t="s">
        <v>2</v>
      </c>
      <c r="B83" s="11"/>
      <c r="C83" s="9"/>
      <c r="D83" s="16"/>
      <c r="E83" s="25"/>
      <c r="F83" s="89"/>
      <c r="G83" s="70"/>
      <c r="H83" s="17"/>
      <c r="K83" s="19"/>
      <c r="P83" s="30"/>
      <c r="Q83" s="210"/>
      <c r="R83" s="67"/>
      <c r="S83" s="103"/>
    </row>
    <row r="84" spans="1:19" s="18" customFormat="1" ht="15" hidden="1" x14ac:dyDescent="0.25">
      <c r="A84" s="25"/>
      <c r="B84" s="127"/>
      <c r="C84" s="16"/>
      <c r="D84" s="16"/>
      <c r="E84" s="16"/>
      <c r="F84" s="89"/>
      <c r="G84" s="63"/>
      <c r="H84" s="17"/>
      <c r="P84" s="30"/>
      <c r="Q84" s="210"/>
      <c r="R84" s="67"/>
      <c r="S84" s="103"/>
    </row>
    <row r="85" spans="1:19" hidden="1" x14ac:dyDescent="0.2">
      <c r="A85" s="66"/>
      <c r="B85" s="25"/>
      <c r="C85" s="13"/>
      <c r="D85" s="13"/>
      <c r="E85" s="13"/>
      <c r="F85" s="89"/>
      <c r="G85" s="17"/>
      <c r="H85" s="6"/>
      <c r="P85" s="30"/>
      <c r="Q85" s="210"/>
      <c r="R85" s="67"/>
      <c r="S85" s="103"/>
    </row>
    <row r="86" spans="1:19" ht="15" hidden="1" x14ac:dyDescent="0.25">
      <c r="A86" s="66"/>
      <c r="B86" s="66" t="s">
        <v>6</v>
      </c>
      <c r="C86" s="13"/>
      <c r="D86" s="13"/>
      <c r="E86" s="13"/>
      <c r="F86" s="71">
        <f>SUM(F77:F84)</f>
        <v>0</v>
      </c>
      <c r="G86" s="17"/>
      <c r="H86" s="6"/>
      <c r="P86" s="30"/>
      <c r="Q86" s="210"/>
      <c r="R86" s="67"/>
      <c r="S86" s="104"/>
    </row>
    <row r="87" spans="1:19" hidden="1" x14ac:dyDescent="0.2">
      <c r="A87" s="66"/>
      <c r="B87" s="25"/>
      <c r="C87" s="13"/>
      <c r="D87" s="13"/>
      <c r="E87" s="13"/>
      <c r="F87" s="89"/>
      <c r="G87" s="17"/>
      <c r="H87" s="6"/>
      <c r="P87" s="30"/>
      <c r="Q87" s="210"/>
      <c r="R87" s="13"/>
      <c r="S87" s="102"/>
    </row>
    <row r="88" spans="1:19" hidden="1" x14ac:dyDescent="0.2">
      <c r="A88" s="5"/>
      <c r="B88" s="5"/>
      <c r="C88" s="27"/>
      <c r="D88" s="27"/>
      <c r="E88" s="27"/>
      <c r="F88" s="36"/>
      <c r="G88" s="78"/>
      <c r="H88" s="6"/>
      <c r="P88" s="30"/>
      <c r="Q88" s="210"/>
      <c r="R88" s="13"/>
      <c r="S88" s="13"/>
    </row>
    <row r="89" spans="1:19" ht="15" hidden="1" x14ac:dyDescent="0.25">
      <c r="A89" s="16" t="s">
        <v>68</v>
      </c>
      <c r="B89" s="16"/>
      <c r="C89" s="16"/>
      <c r="D89" s="16"/>
      <c r="E89" s="16"/>
      <c r="F89" s="28"/>
      <c r="G89" s="28"/>
      <c r="H89" s="6"/>
      <c r="P89" s="30"/>
      <c r="Q89" s="210"/>
      <c r="R89" s="13"/>
      <c r="S89" s="13"/>
    </row>
    <row r="90" spans="1:19" ht="15" hidden="1" x14ac:dyDescent="0.25">
      <c r="A90" s="15" t="s">
        <v>20</v>
      </c>
      <c r="B90" s="24"/>
      <c r="C90" s="77"/>
      <c r="D90" s="16"/>
      <c r="E90" s="16"/>
      <c r="F90" s="36"/>
      <c r="G90" s="36"/>
      <c r="H90" s="6"/>
      <c r="P90" s="30"/>
      <c r="Q90" s="210"/>
      <c r="R90" s="13"/>
      <c r="S90" s="13"/>
    </row>
    <row r="91" spans="1:19" ht="14.1" hidden="1" customHeight="1" x14ac:dyDescent="0.25">
      <c r="A91" s="68"/>
      <c r="B91" s="22"/>
      <c r="C91" s="22"/>
      <c r="D91" s="23"/>
      <c r="E91" s="23"/>
      <c r="F91" s="55"/>
      <c r="G91" s="73"/>
      <c r="H91" s="6"/>
      <c r="R91" s="13"/>
      <c r="S91" s="13"/>
    </row>
    <row r="92" spans="1:19" ht="14.1" hidden="1" customHeight="1" x14ac:dyDescent="0.25">
      <c r="A92" s="68"/>
      <c r="B92" s="22"/>
      <c r="C92" s="22"/>
      <c r="D92" s="23"/>
      <c r="E92" s="23"/>
      <c r="F92" s="55"/>
      <c r="G92" s="73"/>
      <c r="H92" s="6"/>
      <c r="R92" s="13"/>
      <c r="S92" s="13"/>
    </row>
    <row r="93" spans="1:19" ht="14.1" hidden="1" customHeight="1" x14ac:dyDescent="0.25">
      <c r="A93" s="68"/>
      <c r="B93" s="22"/>
      <c r="C93" s="22"/>
      <c r="D93" s="23"/>
      <c r="E93" s="23"/>
      <c r="F93" s="55"/>
      <c r="G93" s="73"/>
      <c r="H93" s="6"/>
      <c r="R93" s="13"/>
      <c r="S93" s="13"/>
    </row>
    <row r="94" spans="1:19" ht="14.1" hidden="1" customHeight="1" x14ac:dyDescent="0.25">
      <c r="A94" s="72"/>
      <c r="B94" s="9"/>
      <c r="C94" s="122" t="s">
        <v>51</v>
      </c>
      <c r="D94" s="8"/>
      <c r="E94" s="8"/>
      <c r="F94" s="3"/>
      <c r="G94" s="73"/>
      <c r="H94" s="6"/>
      <c r="P94" s="32" t="s">
        <v>11</v>
      </c>
      <c r="Q94" s="320" t="s">
        <v>9</v>
      </c>
      <c r="R94" s="43"/>
      <c r="S94" s="43"/>
    </row>
    <row r="95" spans="1:19" ht="14.1" hidden="1" customHeight="1" x14ac:dyDescent="0.25">
      <c r="A95" s="72"/>
      <c r="B95" s="9"/>
      <c r="C95" s="38"/>
      <c r="D95" s="8"/>
      <c r="E95" s="8"/>
      <c r="F95" s="3"/>
      <c r="G95" s="73"/>
      <c r="H95" s="6"/>
      <c r="P95" s="32"/>
      <c r="Q95" s="320"/>
      <c r="R95" s="43"/>
      <c r="S95" s="43"/>
    </row>
    <row r="96" spans="1:19" ht="14.1" hidden="1" customHeight="1" x14ac:dyDescent="0.25">
      <c r="A96" s="72"/>
      <c r="B96" s="9"/>
      <c r="C96" s="38"/>
      <c r="D96" s="8"/>
      <c r="E96" s="8"/>
      <c r="F96" s="3"/>
      <c r="G96" s="73"/>
      <c r="H96" s="6"/>
      <c r="P96" s="32"/>
      <c r="Q96" s="320"/>
      <c r="R96" s="43"/>
      <c r="S96" s="327"/>
    </row>
    <row r="97" spans="1:19" ht="9" hidden="1" customHeight="1" thickBot="1" x14ac:dyDescent="0.3">
      <c r="A97" s="72"/>
      <c r="B97" s="9"/>
      <c r="C97" s="10"/>
      <c r="D97" s="8"/>
      <c r="E97" s="8"/>
      <c r="F97" s="3"/>
      <c r="G97" s="73"/>
      <c r="H97" s="6"/>
      <c r="P97" s="30"/>
      <c r="Q97" s="210"/>
      <c r="R97" s="13"/>
      <c r="S97" s="13"/>
    </row>
    <row r="98" spans="1:19" ht="19.5" hidden="1" customHeight="1" x14ac:dyDescent="0.3">
      <c r="A98" s="121" t="s">
        <v>14</v>
      </c>
      <c r="B98" s="9"/>
      <c r="C98" s="20"/>
      <c r="D98" s="20"/>
      <c r="E98" s="20"/>
      <c r="F98" s="89"/>
      <c r="G98" s="88"/>
      <c r="H98" s="6"/>
      <c r="P98" s="30"/>
      <c r="Q98" s="210"/>
      <c r="R98" s="13"/>
      <c r="S98" s="13"/>
    </row>
    <row r="99" spans="1:19" ht="14.1" hidden="1" customHeight="1" x14ac:dyDescent="0.25">
      <c r="A99" s="72"/>
      <c r="B99" s="9"/>
      <c r="C99" s="20"/>
      <c r="D99" s="20"/>
      <c r="E99" s="20"/>
      <c r="F99" s="89"/>
      <c r="G99" s="88"/>
      <c r="H99" s="6"/>
      <c r="P99" s="30"/>
      <c r="Q99" s="210"/>
      <c r="R99" s="13"/>
      <c r="S99" s="13"/>
    </row>
    <row r="100" spans="1:19" ht="14.1" hidden="1" customHeight="1" x14ac:dyDescent="0.2">
      <c r="A100" s="25" t="s">
        <v>34</v>
      </c>
      <c r="B100" s="25"/>
      <c r="C100" s="20"/>
      <c r="D100" s="20"/>
      <c r="E100" s="20"/>
      <c r="F100" s="60"/>
      <c r="G100" s="88"/>
      <c r="H100" s="6"/>
      <c r="K100" s="19"/>
      <c r="P100" s="30"/>
      <c r="Q100" s="210"/>
      <c r="R100" s="67"/>
      <c r="S100" s="102"/>
    </row>
    <row r="101" spans="1:19" ht="14.1" hidden="1" customHeight="1" x14ac:dyDescent="0.2">
      <c r="A101" s="25"/>
      <c r="B101" s="25"/>
      <c r="C101" s="20"/>
      <c r="D101" s="20"/>
      <c r="E101" s="20"/>
      <c r="F101" s="60"/>
      <c r="G101" s="88"/>
      <c r="H101" s="6"/>
      <c r="K101" s="19"/>
      <c r="P101" s="30"/>
      <c r="Q101" s="210"/>
      <c r="R101" s="13"/>
      <c r="S101" s="102"/>
    </row>
    <row r="102" spans="1:19" ht="14.1" hidden="1" customHeight="1" x14ac:dyDescent="0.2">
      <c r="A102" s="25"/>
      <c r="B102" s="11"/>
      <c r="C102" s="10"/>
      <c r="D102" s="8"/>
      <c r="E102" s="8"/>
      <c r="F102" s="89"/>
      <c r="G102" s="88"/>
      <c r="H102" s="6"/>
      <c r="K102" s="19"/>
      <c r="P102" s="30"/>
      <c r="Q102" s="210"/>
      <c r="R102" s="13"/>
      <c r="S102" s="102"/>
    </row>
    <row r="103" spans="1:19" ht="14.1" hidden="1" customHeight="1" x14ac:dyDescent="0.2">
      <c r="A103" s="25"/>
      <c r="B103" s="11"/>
      <c r="C103" s="10"/>
      <c r="D103" s="8"/>
      <c r="E103" s="8"/>
      <c r="F103" s="89"/>
      <c r="G103" s="88"/>
      <c r="H103" s="6"/>
      <c r="K103" s="19"/>
      <c r="P103" s="30"/>
      <c r="Q103" s="210"/>
      <c r="R103" s="13"/>
      <c r="S103" s="13"/>
    </row>
    <row r="104" spans="1:19" ht="14.1" hidden="1" customHeight="1" x14ac:dyDescent="0.25">
      <c r="A104" s="65"/>
      <c r="B104" s="74" t="s">
        <v>3</v>
      </c>
      <c r="C104" s="74"/>
      <c r="D104" s="75"/>
      <c r="E104" s="75"/>
      <c r="F104" s="71">
        <f>SUM(F96:F102)</f>
        <v>0</v>
      </c>
      <c r="G104" s="17"/>
      <c r="H104" s="6"/>
      <c r="P104" s="30"/>
      <c r="Q104" s="210"/>
      <c r="R104" s="13"/>
      <c r="S104" s="104"/>
    </row>
    <row r="105" spans="1:19" ht="14.1" hidden="1" customHeight="1" x14ac:dyDescent="0.25">
      <c r="A105" s="80"/>
      <c r="B105" s="61"/>
      <c r="C105" s="61"/>
      <c r="D105" s="62"/>
      <c r="E105" s="62"/>
      <c r="F105" s="59"/>
      <c r="G105" s="81"/>
      <c r="H105" s="6"/>
      <c r="P105" s="30"/>
      <c r="Q105" s="210"/>
      <c r="R105" s="13"/>
      <c r="S105" s="13"/>
    </row>
    <row r="106" spans="1:19" s="18" customFormat="1" ht="15" hidden="1" x14ac:dyDescent="0.25">
      <c r="A106" s="16" t="s">
        <v>69</v>
      </c>
      <c r="B106" s="16"/>
      <c r="C106" s="16"/>
      <c r="D106" s="16"/>
      <c r="E106" s="16"/>
      <c r="F106" s="29"/>
      <c r="G106" s="63"/>
      <c r="H106" s="17"/>
      <c r="P106" s="31"/>
      <c r="Q106" s="319"/>
      <c r="R106" s="43"/>
      <c r="S106" s="43"/>
    </row>
    <row r="107" spans="1:19" s="18" customFormat="1" ht="15" hidden="1" x14ac:dyDescent="0.25">
      <c r="A107" s="16" t="s">
        <v>4</v>
      </c>
      <c r="B107" s="4"/>
      <c r="C107" s="48"/>
      <c r="D107" s="16"/>
      <c r="E107" s="16"/>
      <c r="F107" s="29"/>
      <c r="G107" s="63"/>
      <c r="H107" s="17"/>
      <c r="P107" s="32" t="s">
        <v>11</v>
      </c>
      <c r="Q107" s="320" t="s">
        <v>9</v>
      </c>
      <c r="R107" s="43"/>
      <c r="S107" s="43"/>
    </row>
    <row r="108" spans="1:19" s="18" customFormat="1" ht="15" hidden="1" x14ac:dyDescent="0.25">
      <c r="A108" s="16"/>
      <c r="B108" s="24"/>
      <c r="C108" s="15"/>
      <c r="D108" s="16"/>
      <c r="E108" s="16"/>
      <c r="F108" s="29"/>
      <c r="G108" s="63"/>
      <c r="H108" s="17"/>
      <c r="P108" s="32"/>
      <c r="Q108" s="320"/>
      <c r="R108" s="43"/>
      <c r="S108" s="43"/>
    </row>
    <row r="109" spans="1:19" s="18" customFormat="1" ht="15" hidden="1" x14ac:dyDescent="0.25">
      <c r="A109" s="16"/>
      <c r="B109" s="24"/>
      <c r="C109" s="15"/>
      <c r="D109" s="16"/>
      <c r="E109" s="16"/>
      <c r="F109" s="128"/>
      <c r="G109" s="63"/>
      <c r="H109" s="17"/>
      <c r="P109" s="32"/>
      <c r="Q109" s="320"/>
      <c r="R109" s="43"/>
      <c r="S109" s="43"/>
    </row>
    <row r="110" spans="1:19" s="18" customFormat="1" ht="20.25" hidden="1" x14ac:dyDescent="0.3">
      <c r="A110" s="121" t="s">
        <v>18</v>
      </c>
      <c r="B110" s="11"/>
      <c r="C110" s="15"/>
      <c r="D110" s="16"/>
      <c r="E110" s="16"/>
      <c r="F110" s="60"/>
      <c r="G110" s="82"/>
      <c r="H110" s="17"/>
      <c r="K110" s="21"/>
      <c r="P110" s="30"/>
      <c r="Q110" s="210"/>
      <c r="R110" s="43"/>
      <c r="S110" s="43"/>
    </row>
    <row r="111" spans="1:19" s="18" customFormat="1" ht="15.75" hidden="1" x14ac:dyDescent="0.25">
      <c r="A111" s="120"/>
      <c r="B111" s="11"/>
      <c r="C111" s="15"/>
      <c r="D111" s="16"/>
      <c r="E111" s="16"/>
      <c r="F111" s="60"/>
      <c r="G111" s="82"/>
      <c r="H111" s="17"/>
      <c r="K111" s="21"/>
      <c r="P111" s="30"/>
      <c r="Q111" s="210"/>
      <c r="R111" s="43"/>
      <c r="S111" s="43"/>
    </row>
    <row r="112" spans="1:19" s="18" customFormat="1" ht="15" hidden="1" x14ac:dyDescent="0.25">
      <c r="A112" s="9" t="s">
        <v>22</v>
      </c>
      <c r="B112" s="11"/>
      <c r="C112" s="15"/>
      <c r="D112" s="16"/>
      <c r="E112" s="16"/>
      <c r="F112" s="60"/>
      <c r="G112" s="82"/>
      <c r="H112" s="17"/>
      <c r="K112" s="21"/>
      <c r="P112" s="30"/>
      <c r="Q112" s="210"/>
      <c r="R112" s="43"/>
      <c r="S112" s="43"/>
    </row>
    <row r="113" spans="1:19" s="18" customFormat="1" ht="15" hidden="1" x14ac:dyDescent="0.25">
      <c r="A113" s="9"/>
      <c r="B113" s="11"/>
      <c r="C113" s="15"/>
      <c r="D113" s="16"/>
      <c r="E113" s="16"/>
      <c r="F113" s="60"/>
      <c r="G113" s="82"/>
      <c r="H113" s="17"/>
      <c r="K113" s="21"/>
      <c r="P113" s="30"/>
      <c r="Q113" s="210"/>
      <c r="R113" s="43"/>
      <c r="S113" s="43"/>
    </row>
    <row r="114" spans="1:19" s="18" customFormat="1" ht="15" hidden="1" x14ac:dyDescent="0.25">
      <c r="A114" s="25" t="s">
        <v>2</v>
      </c>
      <c r="B114" s="11"/>
      <c r="C114" s="10"/>
      <c r="D114" s="16"/>
      <c r="E114" s="16"/>
      <c r="F114" s="60"/>
      <c r="G114" s="82"/>
      <c r="H114" s="17"/>
      <c r="K114" s="21"/>
      <c r="P114" s="30"/>
      <c r="Q114" s="210"/>
      <c r="R114" s="67"/>
      <c r="S114" s="103"/>
    </row>
    <row r="115" spans="1:19" s="18" customFormat="1" ht="15" hidden="1" x14ac:dyDescent="0.25">
      <c r="A115" s="25" t="s">
        <v>2</v>
      </c>
      <c r="B115" s="11"/>
      <c r="C115" s="15"/>
      <c r="D115" s="16"/>
      <c r="E115" s="16"/>
      <c r="F115" s="60"/>
      <c r="G115" s="82"/>
      <c r="H115" s="17"/>
      <c r="K115" s="21"/>
      <c r="P115" s="30"/>
      <c r="Q115" s="210"/>
      <c r="R115" s="67"/>
      <c r="S115" s="103"/>
    </row>
    <row r="116" spans="1:19" s="18" customFormat="1" ht="15" hidden="1" x14ac:dyDescent="0.25">
      <c r="A116" s="9" t="s">
        <v>7</v>
      </c>
      <c r="B116" s="11"/>
      <c r="C116" s="15"/>
      <c r="D116" s="16"/>
      <c r="E116" s="16"/>
      <c r="F116" s="60"/>
      <c r="G116" s="82"/>
      <c r="H116" s="17"/>
      <c r="K116" s="21"/>
      <c r="P116" s="30"/>
      <c r="Q116" s="210"/>
      <c r="R116" s="67"/>
      <c r="S116" s="67"/>
    </row>
    <row r="117" spans="1:19" s="18" customFormat="1" ht="15" hidden="1" x14ac:dyDescent="0.25">
      <c r="A117" s="25" t="s">
        <v>2</v>
      </c>
      <c r="B117" s="11"/>
      <c r="C117" s="10"/>
      <c r="D117" s="16"/>
      <c r="E117" s="16"/>
      <c r="F117" s="60"/>
      <c r="G117" s="82"/>
      <c r="H117" s="17"/>
      <c r="K117" s="21"/>
      <c r="P117" s="30"/>
      <c r="Q117" s="210"/>
      <c r="R117" s="67"/>
      <c r="S117" s="103"/>
    </row>
    <row r="118" spans="1:19" s="18" customFormat="1" ht="15" hidden="1" x14ac:dyDescent="0.25">
      <c r="A118" s="25"/>
      <c r="B118" s="11"/>
      <c r="C118" s="10"/>
      <c r="D118" s="16"/>
      <c r="E118" s="16"/>
      <c r="F118" s="60"/>
      <c r="G118" s="82"/>
      <c r="H118" s="17"/>
      <c r="K118" s="21"/>
      <c r="P118" s="30"/>
      <c r="Q118" s="210"/>
      <c r="R118" s="67"/>
      <c r="S118" s="103"/>
    </row>
    <row r="119" spans="1:19" s="18" customFormat="1" ht="15" hidden="1" x14ac:dyDescent="0.25">
      <c r="A119" s="25" t="s">
        <v>58</v>
      </c>
      <c r="B119" s="11"/>
      <c r="C119" s="10"/>
      <c r="D119" s="16"/>
      <c r="E119" s="16"/>
      <c r="F119" s="60"/>
      <c r="G119" s="82"/>
      <c r="H119" s="17"/>
      <c r="K119" s="21"/>
      <c r="P119" s="30"/>
      <c r="Q119" s="210"/>
      <c r="R119" s="67"/>
      <c r="S119" s="103"/>
    </row>
    <row r="120" spans="1:19" s="18" customFormat="1" ht="15" hidden="1" x14ac:dyDescent="0.25">
      <c r="A120" s="25" t="s">
        <v>58</v>
      </c>
      <c r="B120" s="11"/>
      <c r="C120" s="10"/>
      <c r="D120" s="16"/>
      <c r="E120" s="16"/>
      <c r="F120" s="60"/>
      <c r="G120" s="82"/>
      <c r="H120" s="17"/>
      <c r="K120" s="21"/>
      <c r="P120" s="30"/>
      <c r="Q120" s="210"/>
      <c r="R120" s="67"/>
      <c r="S120" s="103"/>
    </row>
    <row r="121" spans="1:19" s="18" customFormat="1" ht="15" hidden="1" x14ac:dyDescent="0.25">
      <c r="A121" s="25" t="s">
        <v>58</v>
      </c>
      <c r="B121" s="11"/>
      <c r="C121" s="10"/>
      <c r="D121" s="16"/>
      <c r="E121" s="16"/>
      <c r="F121" s="60"/>
      <c r="G121" s="82"/>
      <c r="H121" s="17"/>
      <c r="K121" s="21"/>
      <c r="P121" s="30"/>
      <c r="Q121" s="210"/>
      <c r="R121" s="67"/>
      <c r="S121" s="103"/>
    </row>
    <row r="122" spans="1:19" s="18" customFormat="1" ht="15" hidden="1" x14ac:dyDescent="0.25">
      <c r="A122" s="25"/>
      <c r="B122" s="11"/>
      <c r="C122" s="10"/>
      <c r="D122" s="16"/>
      <c r="E122" s="16"/>
      <c r="F122" s="60"/>
      <c r="G122" s="82"/>
      <c r="H122" s="17"/>
      <c r="K122" s="21"/>
      <c r="P122" s="30"/>
      <c r="Q122" s="210"/>
      <c r="R122" s="67"/>
      <c r="S122" s="103"/>
    </row>
    <row r="123" spans="1:19" s="18" customFormat="1" ht="15" hidden="1" x14ac:dyDescent="0.25">
      <c r="A123" s="25"/>
      <c r="B123" s="11"/>
      <c r="C123" s="10"/>
      <c r="D123" s="16"/>
      <c r="E123" s="16"/>
      <c r="F123" s="60"/>
      <c r="G123" s="82"/>
      <c r="H123" s="17"/>
      <c r="K123" s="21"/>
      <c r="P123" s="30"/>
      <c r="Q123" s="210"/>
      <c r="R123" s="67"/>
      <c r="S123" s="103"/>
    </row>
    <row r="124" spans="1:19" s="18" customFormat="1" ht="15" hidden="1" x14ac:dyDescent="0.25">
      <c r="A124" s="9" t="s">
        <v>15</v>
      </c>
      <c r="B124" s="11"/>
      <c r="C124" s="10"/>
      <c r="D124" s="16"/>
      <c r="E124" s="16"/>
      <c r="F124" s="60"/>
      <c r="G124" s="82"/>
      <c r="H124" s="17"/>
      <c r="K124" s="21"/>
      <c r="P124" s="30"/>
      <c r="Q124" s="210"/>
      <c r="R124" s="67"/>
      <c r="S124" s="103"/>
    </row>
    <row r="125" spans="1:19" s="18" customFormat="1" ht="15" hidden="1" x14ac:dyDescent="0.25">
      <c r="A125" s="25" t="s">
        <v>59</v>
      </c>
      <c r="B125" s="11"/>
      <c r="C125" s="10"/>
      <c r="D125" s="16"/>
      <c r="E125" s="16"/>
      <c r="F125" s="60"/>
      <c r="G125" s="82"/>
      <c r="H125" s="17"/>
      <c r="K125" s="21"/>
      <c r="P125" s="30"/>
      <c r="Q125" s="210"/>
      <c r="R125" s="67"/>
      <c r="S125" s="103"/>
    </row>
    <row r="126" spans="1:19" s="18" customFormat="1" ht="15" hidden="1" x14ac:dyDescent="0.25">
      <c r="A126" s="25" t="s">
        <v>59</v>
      </c>
      <c r="B126" s="11"/>
      <c r="C126" s="10"/>
      <c r="D126" s="16"/>
      <c r="E126" s="16"/>
      <c r="F126" s="60"/>
      <c r="G126" s="82"/>
      <c r="H126" s="17"/>
      <c r="K126" s="21"/>
      <c r="P126" s="30"/>
      <c r="Q126" s="210"/>
      <c r="R126" s="67"/>
      <c r="S126" s="103"/>
    </row>
    <row r="127" spans="1:19" s="18" customFormat="1" ht="15" hidden="1" x14ac:dyDescent="0.25">
      <c r="A127" s="25" t="s">
        <v>59</v>
      </c>
      <c r="B127" s="11"/>
      <c r="C127" s="10"/>
      <c r="D127" s="16"/>
      <c r="E127" s="16"/>
      <c r="F127" s="60"/>
      <c r="G127" s="82"/>
      <c r="H127" s="17"/>
      <c r="K127" s="21"/>
      <c r="P127" s="30"/>
      <c r="Q127" s="210"/>
      <c r="R127" s="67"/>
      <c r="S127" s="103"/>
    </row>
    <row r="128" spans="1:19" s="18" customFormat="1" ht="15" hidden="1" x14ac:dyDescent="0.25">
      <c r="A128" s="16"/>
      <c r="B128" s="24"/>
      <c r="C128" s="15"/>
      <c r="D128" s="16"/>
      <c r="E128" s="16"/>
      <c r="F128" s="128"/>
      <c r="G128" s="63"/>
      <c r="H128" s="17"/>
      <c r="K128" s="21"/>
      <c r="P128" s="30">
        <v>3000</v>
      </c>
      <c r="Q128" s="210">
        <v>8510111</v>
      </c>
      <c r="R128" s="67"/>
      <c r="S128" s="67"/>
    </row>
    <row r="129" spans="1:19" ht="15" hidden="1" x14ac:dyDescent="0.25">
      <c r="A129" s="66"/>
      <c r="B129" s="66" t="s">
        <v>6</v>
      </c>
      <c r="C129" s="13"/>
      <c r="D129" s="13"/>
      <c r="E129" s="13"/>
      <c r="F129" s="71">
        <f>SUM(F110:F128)</f>
        <v>0</v>
      </c>
      <c r="G129" s="17"/>
      <c r="H129" s="6"/>
      <c r="P129" s="30">
        <v>3000</v>
      </c>
      <c r="Q129" s="210">
        <v>8510111</v>
      </c>
      <c r="R129" s="67"/>
      <c r="S129" s="104"/>
    </row>
    <row r="130" spans="1:19" ht="15" hidden="1" x14ac:dyDescent="0.25">
      <c r="A130" s="57"/>
      <c r="B130" s="57"/>
      <c r="C130" s="58"/>
      <c r="D130" s="58"/>
      <c r="E130" s="58"/>
      <c r="F130" s="59"/>
      <c r="G130" s="81"/>
      <c r="H130" s="6"/>
      <c r="P130" s="30"/>
      <c r="Q130" s="210"/>
      <c r="R130" s="67"/>
      <c r="S130" s="67"/>
    </row>
    <row r="131" spans="1:19" hidden="1" x14ac:dyDescent="0.2">
      <c r="A131" s="5"/>
      <c r="B131" s="5"/>
      <c r="C131" s="27"/>
      <c r="D131" s="27"/>
      <c r="E131" s="27"/>
      <c r="F131" s="36"/>
      <c r="G131" s="78"/>
      <c r="H131" s="6"/>
      <c r="P131" s="30"/>
      <c r="Q131" s="210"/>
      <c r="R131" s="67"/>
      <c r="S131" s="67"/>
    </row>
    <row r="132" spans="1:19" ht="15" hidden="1" x14ac:dyDescent="0.25">
      <c r="A132" s="16" t="s">
        <v>70</v>
      </c>
      <c r="B132" s="16"/>
      <c r="C132" s="16"/>
      <c r="D132" s="16"/>
      <c r="E132" s="16"/>
      <c r="F132" s="28"/>
      <c r="G132" s="28"/>
      <c r="H132" s="6"/>
      <c r="P132" s="30"/>
      <c r="Q132" s="210"/>
      <c r="R132" s="67"/>
      <c r="S132" s="67"/>
    </row>
    <row r="133" spans="1:19" ht="15" hidden="1" x14ac:dyDescent="0.25">
      <c r="A133" s="16" t="s">
        <v>4</v>
      </c>
      <c r="B133" s="4"/>
      <c r="C133" s="48"/>
      <c r="D133" s="16"/>
      <c r="E133" s="16"/>
      <c r="F133" s="36"/>
      <c r="G133" s="36"/>
      <c r="H133" s="6"/>
      <c r="P133" s="30"/>
      <c r="Q133" s="210"/>
      <c r="R133" s="67"/>
      <c r="S133" s="67"/>
    </row>
    <row r="134" spans="1:19" ht="15" hidden="1" x14ac:dyDescent="0.25">
      <c r="A134" s="16"/>
      <c r="B134" s="24"/>
      <c r="C134" s="15"/>
      <c r="D134" s="16"/>
      <c r="E134" s="16"/>
      <c r="F134" s="36"/>
      <c r="G134" s="36"/>
      <c r="H134" s="6"/>
      <c r="P134" s="30"/>
      <c r="Q134" s="210"/>
      <c r="R134" s="67"/>
      <c r="S134" s="67"/>
    </row>
    <row r="135" spans="1:19" ht="10.5" customHeight="1" x14ac:dyDescent="0.25">
      <c r="A135" s="16"/>
      <c r="B135" s="24"/>
      <c r="C135" s="15"/>
      <c r="D135" s="16"/>
      <c r="E135" s="16"/>
      <c r="F135" s="36"/>
      <c r="G135" s="36"/>
      <c r="H135" s="6"/>
      <c r="P135" s="30"/>
      <c r="Q135" s="210"/>
      <c r="R135" s="13"/>
      <c r="S135" s="13"/>
    </row>
    <row r="136" spans="1:19" ht="15" hidden="1" x14ac:dyDescent="0.25">
      <c r="A136" s="16"/>
      <c r="B136" s="24"/>
      <c r="C136" s="15"/>
      <c r="D136" s="16"/>
      <c r="E136" s="16"/>
      <c r="F136" s="36"/>
      <c r="G136" s="36"/>
      <c r="H136" s="6"/>
      <c r="P136" s="30"/>
      <c r="Q136" s="210"/>
      <c r="R136" s="13"/>
      <c r="S136" s="13"/>
    </row>
    <row r="137" spans="1:19" ht="15" hidden="1" x14ac:dyDescent="0.25">
      <c r="A137" s="16"/>
      <c r="B137" s="24"/>
      <c r="C137" s="15"/>
      <c r="D137" s="16"/>
      <c r="E137" s="16"/>
      <c r="F137" s="36"/>
      <c r="G137" s="36"/>
      <c r="H137" s="6"/>
      <c r="P137" s="30"/>
      <c r="Q137" s="210"/>
      <c r="R137" s="13"/>
      <c r="S137" s="13"/>
    </row>
    <row r="138" spans="1:19" ht="15" hidden="1" x14ac:dyDescent="0.25">
      <c r="A138" s="16"/>
      <c r="B138" s="24"/>
      <c r="C138" s="15"/>
      <c r="D138" s="16"/>
      <c r="E138" s="16"/>
      <c r="F138" s="36"/>
      <c r="G138" s="36"/>
      <c r="H138" s="6"/>
      <c r="P138" s="30"/>
      <c r="Q138" s="210"/>
      <c r="R138" s="13"/>
      <c r="S138" s="13"/>
    </row>
    <row r="139" spans="1:19" ht="15" hidden="1" x14ac:dyDescent="0.25">
      <c r="A139" s="16"/>
      <c r="B139" s="24"/>
      <c r="C139" s="15"/>
      <c r="D139" s="16"/>
      <c r="E139" s="16"/>
      <c r="F139" s="36"/>
      <c r="G139" s="36"/>
      <c r="H139" s="6"/>
      <c r="P139" s="30"/>
      <c r="Q139" s="210"/>
      <c r="R139" s="43"/>
      <c r="S139" s="43"/>
    </row>
    <row r="140" spans="1:19" ht="18" hidden="1" x14ac:dyDescent="0.25">
      <c r="A140" s="72"/>
      <c r="B140" s="9"/>
      <c r="C140" s="122" t="s">
        <v>50</v>
      </c>
      <c r="D140" s="8"/>
      <c r="E140" s="8"/>
      <c r="F140" s="3"/>
      <c r="G140" s="73"/>
      <c r="P140" s="32" t="s">
        <v>11</v>
      </c>
      <c r="Q140" s="320" t="s">
        <v>9</v>
      </c>
      <c r="R140" s="43"/>
      <c r="S140" s="43"/>
    </row>
    <row r="141" spans="1:19" ht="15.75" hidden="1" x14ac:dyDescent="0.25">
      <c r="A141" s="72"/>
      <c r="B141" s="9"/>
      <c r="C141" s="38"/>
      <c r="D141" s="8"/>
      <c r="E141" s="8"/>
      <c r="F141" s="3"/>
      <c r="G141" s="73"/>
      <c r="P141" s="32"/>
      <c r="Q141" s="320"/>
      <c r="R141" s="43"/>
      <c r="S141" s="327"/>
    </row>
    <row r="142" spans="1:19" ht="20.25" hidden="1" x14ac:dyDescent="0.3">
      <c r="A142" s="121" t="s">
        <v>49</v>
      </c>
      <c r="B142" s="9"/>
      <c r="C142" s="38"/>
      <c r="D142" s="8"/>
      <c r="E142" s="8"/>
      <c r="F142" s="1"/>
      <c r="G142" s="73"/>
      <c r="P142" s="32"/>
      <c r="Q142" s="320"/>
      <c r="R142" s="13"/>
      <c r="S142" s="13"/>
    </row>
    <row r="143" spans="1:19" ht="20.25" hidden="1" x14ac:dyDescent="0.3">
      <c r="A143" s="121"/>
      <c r="B143" s="9"/>
      <c r="C143" s="38"/>
      <c r="D143" s="8"/>
      <c r="E143" s="8"/>
      <c r="F143" s="1"/>
      <c r="G143" s="73"/>
      <c r="P143" s="32"/>
      <c r="Q143" s="320"/>
      <c r="R143" s="13"/>
      <c r="S143" s="13"/>
    </row>
    <row r="144" spans="1:19" ht="15.75" hidden="1" x14ac:dyDescent="0.25">
      <c r="A144" s="261" t="s">
        <v>74</v>
      </c>
      <c r="B144" s="25" t="s">
        <v>99</v>
      </c>
      <c r="C144" s="38"/>
      <c r="D144" s="8"/>
      <c r="E144" s="8"/>
      <c r="F144" s="278"/>
      <c r="G144" s="73"/>
      <c r="P144" s="32"/>
      <c r="Q144" s="320"/>
      <c r="R144" s="13"/>
      <c r="S144" s="13"/>
    </row>
    <row r="145" spans="1:19" ht="16.5" hidden="1" customHeight="1" x14ac:dyDescent="0.2">
      <c r="A145" s="261" t="s">
        <v>74</v>
      </c>
      <c r="B145" s="25" t="s">
        <v>98</v>
      </c>
      <c r="C145" s="261"/>
      <c r="D145" s="8"/>
      <c r="E145" s="8"/>
      <c r="F145" s="278"/>
      <c r="G145" s="73"/>
      <c r="P145" s="32"/>
      <c r="Q145" s="320"/>
      <c r="R145" s="67"/>
      <c r="S145" s="102"/>
    </row>
    <row r="146" spans="1:19" ht="20.25" hidden="1" x14ac:dyDescent="0.3">
      <c r="A146" s="121"/>
      <c r="B146" s="9"/>
      <c r="C146" s="38"/>
      <c r="D146" s="8"/>
      <c r="E146" s="8"/>
      <c r="F146" s="269"/>
      <c r="G146" s="73"/>
      <c r="P146" s="32"/>
      <c r="Q146" s="320"/>
      <c r="R146" s="13"/>
      <c r="S146" s="13"/>
    </row>
    <row r="147" spans="1:19" ht="15" hidden="1" x14ac:dyDescent="0.25">
      <c r="A147" s="118" t="s">
        <v>2</v>
      </c>
      <c r="B147" s="101" t="s">
        <v>89</v>
      </c>
      <c r="C147" s="125"/>
      <c r="D147" s="151"/>
      <c r="E147" s="176"/>
      <c r="F147" s="278"/>
      <c r="G147" s="17"/>
      <c r="P147" s="30"/>
      <c r="Q147" s="210"/>
      <c r="R147" s="67"/>
      <c r="S147" s="176"/>
    </row>
    <row r="148" spans="1:19" ht="15.75" hidden="1" x14ac:dyDescent="0.25">
      <c r="A148" s="68"/>
      <c r="B148" s="101"/>
      <c r="C148" s="152"/>
      <c r="D148" s="151"/>
      <c r="E148" s="176"/>
      <c r="F148" s="270"/>
      <c r="G148" s="73"/>
      <c r="P148" s="30"/>
      <c r="Q148" s="210"/>
      <c r="R148" s="13"/>
      <c r="S148" s="176"/>
    </row>
    <row r="149" spans="1:19" ht="15.75" hidden="1" x14ac:dyDescent="0.25">
      <c r="A149" s="68"/>
      <c r="B149" s="165" t="s">
        <v>82</v>
      </c>
      <c r="C149" s="152"/>
      <c r="D149" s="151"/>
      <c r="E149" s="176"/>
      <c r="F149" s="270">
        <f>SUM(F144:F148)</f>
        <v>0</v>
      </c>
      <c r="G149" s="73"/>
      <c r="P149" s="30"/>
      <c r="Q149" s="210"/>
      <c r="R149" s="13"/>
      <c r="S149" s="176"/>
    </row>
    <row r="150" spans="1:19" ht="15.75" hidden="1" x14ac:dyDescent="0.25">
      <c r="A150" s="68"/>
      <c r="B150" s="101"/>
      <c r="C150" s="152"/>
      <c r="D150" s="151"/>
      <c r="E150" s="176"/>
      <c r="F150" s="128"/>
      <c r="G150" s="73"/>
      <c r="P150" s="30"/>
      <c r="Q150" s="210"/>
      <c r="R150" s="13"/>
      <c r="S150" s="104"/>
    </row>
    <row r="151" spans="1:19" ht="15" hidden="1" x14ac:dyDescent="0.25">
      <c r="A151" s="216" t="s">
        <v>92</v>
      </c>
      <c r="B151" s="232"/>
      <c r="C151" s="233"/>
      <c r="D151" s="234"/>
      <c r="E151" s="235"/>
      <c r="F151" s="236"/>
      <c r="G151" s="221"/>
      <c r="P151" s="30"/>
      <c r="Q151" s="210"/>
      <c r="R151" s="13"/>
      <c r="S151" s="104"/>
    </row>
    <row r="152" spans="1:19" ht="15" hidden="1" x14ac:dyDescent="0.25">
      <c r="A152" s="222" t="s">
        <v>4</v>
      </c>
      <c r="B152" s="237"/>
      <c r="C152" s="224">
        <v>66998427</v>
      </c>
      <c r="D152" s="225"/>
      <c r="E152" s="225"/>
      <c r="F152" s="238"/>
      <c r="G152" s="227"/>
      <c r="P152" s="30"/>
      <c r="Q152" s="210"/>
      <c r="R152" s="13"/>
      <c r="S152" s="13"/>
    </row>
    <row r="153" spans="1:19" ht="15" hidden="1" x14ac:dyDescent="0.25">
      <c r="A153" s="16"/>
      <c r="B153" s="24"/>
      <c r="C153" s="15"/>
      <c r="D153" s="16"/>
      <c r="E153" s="16"/>
      <c r="F153" s="71"/>
      <c r="G153" s="63"/>
      <c r="P153" s="30"/>
      <c r="Q153" s="210"/>
      <c r="R153" s="13"/>
      <c r="S153" s="13"/>
    </row>
    <row r="154" spans="1:19" ht="15" hidden="1" x14ac:dyDescent="0.25">
      <c r="A154" s="16"/>
      <c r="B154" s="24"/>
      <c r="C154" s="15"/>
      <c r="D154" s="16"/>
      <c r="E154" s="16"/>
      <c r="F154" s="71"/>
      <c r="G154" s="63"/>
      <c r="P154" s="30"/>
      <c r="Q154" s="210"/>
      <c r="R154" s="13"/>
      <c r="S154" s="13"/>
    </row>
    <row r="155" spans="1:19" ht="20.25" hidden="1" x14ac:dyDescent="0.3">
      <c r="A155" s="121" t="s">
        <v>18</v>
      </c>
      <c r="B155" s="24"/>
      <c r="C155" s="15"/>
      <c r="D155" s="16"/>
      <c r="E155" s="16"/>
      <c r="F155" s="71"/>
      <c r="G155" s="63"/>
      <c r="P155" s="30"/>
      <c r="Q155" s="210"/>
      <c r="R155" s="13"/>
      <c r="S155" s="13"/>
    </row>
    <row r="156" spans="1:19" ht="15" hidden="1" x14ac:dyDescent="0.25">
      <c r="A156" s="25"/>
      <c r="B156" s="24"/>
      <c r="C156" s="15"/>
      <c r="D156" s="16"/>
      <c r="E156" s="16"/>
      <c r="F156" s="89"/>
      <c r="G156" s="63"/>
      <c r="P156" s="32"/>
      <c r="Q156" s="320"/>
      <c r="R156" s="13"/>
      <c r="S156" s="13"/>
    </row>
    <row r="157" spans="1:19" s="18" customFormat="1" ht="15" hidden="1" x14ac:dyDescent="0.25">
      <c r="A157" s="49" t="s">
        <v>5</v>
      </c>
      <c r="B157" s="24"/>
      <c r="C157" s="15"/>
      <c r="D157" s="16"/>
      <c r="E157" s="181"/>
      <c r="F157" s="89"/>
      <c r="G157" s="83"/>
      <c r="H157" s="17"/>
      <c r="P157" s="31"/>
      <c r="Q157" s="319"/>
      <c r="R157" s="43"/>
      <c r="S157" s="43"/>
    </row>
    <row r="158" spans="1:19" s="18" customFormat="1" hidden="1" x14ac:dyDescent="0.2">
      <c r="A158" s="25" t="s">
        <v>2</v>
      </c>
      <c r="B158" s="11" t="s">
        <v>100</v>
      </c>
      <c r="C158" s="10"/>
      <c r="D158" s="8"/>
      <c r="E158" s="182"/>
      <c r="F158" s="279"/>
      <c r="G158" s="78"/>
      <c r="H158" s="17"/>
      <c r="K158" s="19"/>
      <c r="P158" s="30"/>
      <c r="Q158" s="210"/>
      <c r="R158" s="67"/>
      <c r="S158" s="103"/>
    </row>
    <row r="159" spans="1:19" s="18" customFormat="1" hidden="1" x14ac:dyDescent="0.2">
      <c r="A159" s="25" t="s">
        <v>2</v>
      </c>
      <c r="B159" s="11" t="s">
        <v>102</v>
      </c>
      <c r="C159" s="10"/>
      <c r="D159" s="8"/>
      <c r="E159" s="182"/>
      <c r="F159" s="279"/>
      <c r="G159" s="78"/>
      <c r="H159" s="17"/>
      <c r="K159" s="19"/>
      <c r="P159" s="30"/>
      <c r="Q159" s="210"/>
      <c r="R159" s="67"/>
      <c r="S159" s="103"/>
    </row>
    <row r="160" spans="1:19" s="18" customFormat="1" hidden="1" x14ac:dyDescent="0.2">
      <c r="A160" s="25"/>
      <c r="B160" s="11"/>
      <c r="C160" s="10"/>
      <c r="D160" s="8"/>
      <c r="E160" s="182"/>
      <c r="F160" s="279"/>
      <c r="G160" s="78"/>
      <c r="H160" s="17"/>
      <c r="K160" s="19"/>
      <c r="P160" s="30"/>
      <c r="Q160" s="210"/>
      <c r="R160" s="67"/>
      <c r="S160" s="103"/>
    </row>
    <row r="161" spans="1:19" s="18" customFormat="1" ht="15" hidden="1" x14ac:dyDescent="0.25">
      <c r="A161" s="9" t="s">
        <v>7</v>
      </c>
      <c r="B161" s="24"/>
      <c r="C161" s="15"/>
      <c r="D161" s="16"/>
      <c r="E161" s="181"/>
      <c r="F161" s="278"/>
      <c r="G161" s="78"/>
      <c r="H161" s="17"/>
      <c r="K161" s="19"/>
      <c r="P161" s="30"/>
      <c r="Q161" s="210"/>
      <c r="R161" s="67"/>
      <c r="S161" s="103"/>
    </row>
    <row r="162" spans="1:19" s="18" customFormat="1" hidden="1" x14ac:dyDescent="0.2">
      <c r="A162" s="25" t="s">
        <v>2</v>
      </c>
      <c r="B162" s="11" t="s">
        <v>80</v>
      </c>
      <c r="C162" s="10"/>
      <c r="D162" s="8"/>
      <c r="E162" s="182"/>
      <c r="F162" s="280"/>
      <c r="G162" s="78"/>
      <c r="H162" s="17"/>
      <c r="I162" s="18" t="s">
        <v>8</v>
      </c>
      <c r="J162" s="18">
        <v>531124</v>
      </c>
      <c r="K162" s="19">
        <v>21.789000000000001</v>
      </c>
      <c r="P162" s="30">
        <v>5000</v>
      </c>
      <c r="Q162" s="210">
        <v>9101231</v>
      </c>
      <c r="R162" s="67"/>
      <c r="S162" s="103"/>
    </row>
    <row r="163" spans="1:19" s="18" customFormat="1" hidden="1" x14ac:dyDescent="0.2">
      <c r="A163" s="25" t="s">
        <v>2</v>
      </c>
      <c r="B163" s="11" t="s">
        <v>101</v>
      </c>
      <c r="C163" s="10"/>
      <c r="D163" s="8"/>
      <c r="E163" s="182"/>
      <c r="F163" s="280"/>
      <c r="G163" s="266"/>
      <c r="H163" s="17"/>
      <c r="K163" s="19"/>
      <c r="P163" s="30"/>
      <c r="Q163" s="210"/>
      <c r="R163" s="67"/>
      <c r="S163" s="103"/>
    </row>
    <row r="164" spans="1:19" s="18" customFormat="1" hidden="1" x14ac:dyDescent="0.2">
      <c r="A164" s="25"/>
      <c r="B164" s="11"/>
      <c r="C164" s="10"/>
      <c r="D164" s="8"/>
      <c r="E164" s="182"/>
      <c r="F164" s="268"/>
      <c r="G164" s="78"/>
      <c r="H164" s="17"/>
      <c r="K164" s="19"/>
      <c r="P164" s="30"/>
      <c r="Q164" s="210"/>
      <c r="R164" s="67"/>
      <c r="S164" s="103"/>
    </row>
    <row r="165" spans="1:19" s="18" customFormat="1" ht="15" hidden="1" x14ac:dyDescent="0.25">
      <c r="A165" s="9" t="s">
        <v>12</v>
      </c>
      <c r="B165" s="11"/>
      <c r="C165" s="10"/>
      <c r="D165" s="8"/>
      <c r="E165" s="182"/>
      <c r="F165" s="260"/>
      <c r="G165" s="78"/>
      <c r="H165" s="17"/>
      <c r="K165" s="19"/>
      <c r="P165" s="30"/>
      <c r="Q165" s="210"/>
      <c r="R165" s="67"/>
      <c r="S165" s="103"/>
    </row>
    <row r="166" spans="1:19" s="18" customFormat="1" hidden="1" x14ac:dyDescent="0.2">
      <c r="A166" s="25" t="s">
        <v>2</v>
      </c>
      <c r="B166" s="11" t="s">
        <v>93</v>
      </c>
      <c r="C166" s="10"/>
      <c r="D166" s="8"/>
      <c r="F166" s="265"/>
      <c r="G166" s="78"/>
      <c r="H166" s="17"/>
      <c r="K166" s="19"/>
      <c r="P166" s="30"/>
      <c r="Q166" s="210"/>
      <c r="R166" s="67"/>
      <c r="S166" s="103"/>
    </row>
    <row r="167" spans="1:19" s="18" customFormat="1" hidden="1" x14ac:dyDescent="0.2">
      <c r="A167" s="25"/>
      <c r="B167" s="11" t="s">
        <v>94</v>
      </c>
      <c r="C167" s="10"/>
      <c r="D167" s="8"/>
      <c r="F167" s="265"/>
      <c r="G167" s="78"/>
      <c r="H167" s="17"/>
      <c r="K167" s="19"/>
      <c r="P167" s="30"/>
      <c r="Q167" s="210"/>
      <c r="R167" s="67"/>
      <c r="S167" s="103"/>
    </row>
    <row r="168" spans="1:19" s="18" customFormat="1" hidden="1" x14ac:dyDescent="0.2">
      <c r="A168" s="25"/>
      <c r="B168" s="11" t="s">
        <v>95</v>
      </c>
      <c r="C168" s="10"/>
      <c r="D168" s="8"/>
      <c r="F168" s="265"/>
      <c r="G168" s="78"/>
      <c r="H168" s="17"/>
      <c r="K168" s="19"/>
      <c r="P168" s="30"/>
      <c r="Q168" s="210"/>
      <c r="R168" s="67"/>
      <c r="S168" s="103"/>
    </row>
    <row r="169" spans="1:19" s="18" customFormat="1" hidden="1" x14ac:dyDescent="0.2">
      <c r="A169" s="25"/>
      <c r="B169" s="11" t="s">
        <v>96</v>
      </c>
      <c r="C169" s="10"/>
      <c r="D169" s="8"/>
      <c r="F169" s="265"/>
      <c r="G169" s="78"/>
      <c r="H169" s="17"/>
      <c r="K169" s="19"/>
      <c r="P169" s="30"/>
      <c r="Q169" s="210"/>
      <c r="R169" s="67"/>
      <c r="S169" s="103"/>
    </row>
    <row r="170" spans="1:19" s="18" customFormat="1" hidden="1" x14ac:dyDescent="0.2">
      <c r="A170" s="25"/>
      <c r="B170" s="11" t="s">
        <v>97</v>
      </c>
      <c r="C170" s="10"/>
      <c r="D170" s="8"/>
      <c r="F170" s="265"/>
      <c r="G170" s="78"/>
      <c r="H170" s="17"/>
      <c r="K170" s="19"/>
      <c r="P170" s="30"/>
      <c r="Q170" s="210"/>
      <c r="R170" s="67"/>
      <c r="S170" s="103"/>
    </row>
    <row r="171" spans="1:19" s="18" customFormat="1" hidden="1" x14ac:dyDescent="0.2">
      <c r="A171" s="25"/>
      <c r="B171" s="11"/>
      <c r="C171" s="10"/>
      <c r="D171" s="8"/>
      <c r="E171" s="182"/>
      <c r="F171" s="201"/>
      <c r="G171" s="78"/>
      <c r="H171" s="17"/>
      <c r="K171" s="19"/>
      <c r="P171" s="30"/>
      <c r="Q171" s="210"/>
      <c r="R171" s="67"/>
      <c r="S171" s="103"/>
    </row>
    <row r="172" spans="1:19" s="18" customFormat="1" ht="15" hidden="1" x14ac:dyDescent="0.25">
      <c r="A172" s="9" t="s">
        <v>79</v>
      </c>
      <c r="B172" s="11"/>
      <c r="C172" s="10"/>
      <c r="D172" s="8"/>
      <c r="E172" s="182"/>
      <c r="F172" s="89"/>
      <c r="G172" s="78"/>
      <c r="H172" s="17"/>
      <c r="K172" s="19"/>
      <c r="P172" s="30"/>
      <c r="Q172" s="210"/>
      <c r="R172" s="67"/>
      <c r="S172" s="103"/>
    </row>
    <row r="173" spans="1:19" s="18" customFormat="1" ht="15" hidden="1" x14ac:dyDescent="0.25">
      <c r="A173" s="25" t="s">
        <v>74</v>
      </c>
      <c r="B173" s="101"/>
      <c r="C173" s="152"/>
      <c r="D173" s="151"/>
      <c r="E173" s="176"/>
      <c r="F173" s="270"/>
      <c r="G173" s="78"/>
      <c r="H173" s="17"/>
      <c r="K173" s="19"/>
      <c r="P173" s="30"/>
      <c r="Q173" s="210"/>
      <c r="R173" s="324"/>
      <c r="S173" s="103"/>
    </row>
    <row r="174" spans="1:19" s="18" customFormat="1" ht="15" hidden="1" x14ac:dyDescent="0.25">
      <c r="A174" s="25" t="s">
        <v>74</v>
      </c>
      <c r="B174" s="101"/>
      <c r="C174" s="152"/>
      <c r="D174" s="151"/>
      <c r="E174" s="176"/>
      <c r="F174" s="270"/>
      <c r="G174" s="78"/>
      <c r="H174" s="17"/>
      <c r="K174" s="19"/>
      <c r="P174" s="30"/>
      <c r="Q174" s="210"/>
      <c r="R174" s="324"/>
      <c r="S174" s="103"/>
    </row>
    <row r="175" spans="1:19" ht="15" hidden="1" x14ac:dyDescent="0.25">
      <c r="A175" s="16"/>
      <c r="B175" s="128" t="s">
        <v>83</v>
      </c>
      <c r="C175" s="128"/>
      <c r="D175" s="128"/>
      <c r="E175" s="128"/>
      <c r="F175" s="270">
        <f>F166+F167+F168+F169++F158+F159+F162+F163+F170</f>
        <v>0</v>
      </c>
      <c r="G175" s="36"/>
      <c r="P175" s="30">
        <v>5000</v>
      </c>
      <c r="Q175" s="210">
        <v>9100511</v>
      </c>
      <c r="R175" s="13"/>
      <c r="S175" s="13"/>
    </row>
    <row r="176" spans="1:19" ht="15" hidden="1" x14ac:dyDescent="0.25">
      <c r="A176" s="57"/>
      <c r="B176" s="57"/>
      <c r="C176" s="58"/>
      <c r="D176" s="58"/>
      <c r="E176" s="58"/>
      <c r="F176" s="107"/>
      <c r="G176" s="106"/>
      <c r="P176" s="30"/>
      <c r="Q176" s="210"/>
      <c r="R176" s="13"/>
      <c r="S176" s="104"/>
    </row>
    <row r="177" spans="1:19" hidden="1" x14ac:dyDescent="0.2">
      <c r="A177" s="5"/>
      <c r="B177" s="5"/>
      <c r="C177" s="27"/>
      <c r="D177" s="27"/>
      <c r="E177" s="27"/>
      <c r="F177" s="89"/>
      <c r="G177" s="78"/>
      <c r="P177" s="30"/>
      <c r="Q177" s="210"/>
      <c r="R177" s="102"/>
      <c r="S177" s="13"/>
    </row>
    <row r="178" spans="1:19" ht="15" hidden="1" x14ac:dyDescent="0.25">
      <c r="A178" s="216" t="s">
        <v>91</v>
      </c>
      <c r="B178" s="219"/>
      <c r="C178" s="219"/>
      <c r="D178" s="219"/>
      <c r="E178" s="219"/>
      <c r="F178" s="228"/>
      <c r="G178" s="229"/>
      <c r="P178" s="30"/>
      <c r="Q178" s="210"/>
      <c r="R178" s="13"/>
      <c r="S178" s="13"/>
    </row>
    <row r="179" spans="1:19" ht="15" hidden="1" x14ac:dyDescent="0.25">
      <c r="A179" s="222" t="s">
        <v>4</v>
      </c>
      <c r="B179" s="237"/>
      <c r="C179" s="224">
        <v>66998427</v>
      </c>
      <c r="D179" s="225"/>
      <c r="E179" s="225"/>
      <c r="F179" s="230"/>
      <c r="G179" s="231"/>
      <c r="P179" s="30"/>
      <c r="Q179" s="210"/>
      <c r="R179" s="13"/>
      <c r="S179" s="13"/>
    </row>
    <row r="180" spans="1:19" ht="15" hidden="1" x14ac:dyDescent="0.25">
      <c r="A180" s="16"/>
      <c r="B180" s="4"/>
      <c r="C180" s="15"/>
      <c r="D180" s="16"/>
      <c r="E180" s="16"/>
      <c r="F180" s="36"/>
      <c r="G180" s="36"/>
      <c r="P180" s="30"/>
      <c r="Q180" s="210"/>
      <c r="R180" s="13"/>
      <c r="S180" s="13"/>
    </row>
    <row r="181" spans="1:19" ht="15" x14ac:dyDescent="0.25">
      <c r="A181" s="185"/>
      <c r="B181" s="186"/>
      <c r="C181" s="187"/>
      <c r="D181" s="185"/>
      <c r="E181" s="16"/>
      <c r="F181" s="36"/>
      <c r="G181" s="36"/>
      <c r="P181" s="30"/>
      <c r="Q181" s="210"/>
      <c r="R181" s="13"/>
      <c r="S181" s="13"/>
    </row>
    <row r="182" spans="1:19" ht="18" x14ac:dyDescent="0.25">
      <c r="A182" s="188"/>
      <c r="B182" s="189"/>
      <c r="C182" s="190" t="s">
        <v>52</v>
      </c>
      <c r="D182" s="188"/>
      <c r="E182" s="16"/>
      <c r="F182" s="36"/>
      <c r="G182" s="36"/>
      <c r="P182" s="30"/>
      <c r="Q182" s="210"/>
      <c r="R182" s="13"/>
      <c r="S182" s="13"/>
    </row>
    <row r="183" spans="1:19" ht="15" x14ac:dyDescent="0.25">
      <c r="A183" s="16"/>
      <c r="B183" s="4"/>
      <c r="C183" s="15"/>
      <c r="D183" s="16"/>
      <c r="E183" s="16"/>
      <c r="F183" s="89"/>
      <c r="G183" s="89"/>
      <c r="P183" s="30"/>
      <c r="Q183" s="210"/>
      <c r="R183" s="13"/>
      <c r="S183" s="13"/>
    </row>
    <row r="184" spans="1:19" ht="18" x14ac:dyDescent="0.25">
      <c r="A184" s="191" t="s">
        <v>14</v>
      </c>
      <c r="B184" s="4"/>
      <c r="C184" s="15"/>
      <c r="D184" s="16"/>
      <c r="E184" s="16"/>
      <c r="F184" s="89"/>
      <c r="G184" s="89"/>
      <c r="P184" s="30"/>
      <c r="Q184" s="210"/>
      <c r="R184" s="13"/>
      <c r="S184" s="13"/>
    </row>
    <row r="185" spans="1:19" ht="18" x14ac:dyDescent="0.25">
      <c r="A185" s="191"/>
      <c r="B185" s="101"/>
      <c r="C185" s="25"/>
      <c r="D185" s="25"/>
      <c r="E185" s="16"/>
      <c r="F185" s="178"/>
      <c r="G185" s="89"/>
      <c r="P185" s="30"/>
      <c r="Q185" s="210"/>
      <c r="R185" s="67"/>
      <c r="S185" s="103"/>
    </row>
    <row r="186" spans="1:19" ht="18" x14ac:dyDescent="0.25">
      <c r="A186" s="191"/>
      <c r="B186" s="101"/>
      <c r="C186" s="25"/>
      <c r="D186" s="25"/>
      <c r="E186" s="16"/>
      <c r="F186" s="178"/>
      <c r="G186" s="89"/>
      <c r="P186" s="30"/>
      <c r="Q186" s="210"/>
      <c r="R186" s="67"/>
      <c r="S186" s="102"/>
    </row>
    <row r="187" spans="1:19" ht="15.75" x14ac:dyDescent="0.25">
      <c r="A187" s="120"/>
      <c r="B187" s="101" t="s">
        <v>35</v>
      </c>
      <c r="C187" s="120"/>
      <c r="D187" s="120"/>
      <c r="E187" s="120"/>
      <c r="F187" s="274">
        <v>6692</v>
      </c>
      <c r="G187" s="297"/>
      <c r="P187" s="30"/>
      <c r="Q187" s="210"/>
      <c r="R187" s="67"/>
      <c r="S187" s="103"/>
    </row>
    <row r="188" spans="1:19" ht="15.75" x14ac:dyDescent="0.25">
      <c r="A188" s="120"/>
      <c r="B188" s="101"/>
      <c r="C188" s="120"/>
      <c r="D188" s="120"/>
      <c r="E188" s="120"/>
      <c r="F188" s="274"/>
      <c r="G188" s="297"/>
      <c r="P188" s="30"/>
      <c r="Q188" s="210"/>
      <c r="R188" s="13"/>
      <c r="S188" s="102"/>
    </row>
    <row r="189" spans="1:19" ht="15.75" x14ac:dyDescent="0.25">
      <c r="A189" s="120"/>
      <c r="B189" s="184" t="s">
        <v>82</v>
      </c>
      <c r="C189" s="120"/>
      <c r="D189" s="120"/>
      <c r="E189" s="120"/>
      <c r="F189" s="298">
        <f>SUM(F186:F187)+F185</f>
        <v>6692</v>
      </c>
      <c r="G189" s="297"/>
      <c r="P189" s="30"/>
      <c r="Q189" s="210"/>
      <c r="R189" s="13"/>
      <c r="S189" s="104"/>
    </row>
    <row r="190" spans="1:19" ht="15.75" x14ac:dyDescent="0.25">
      <c r="A190" s="120"/>
      <c r="B190" s="184"/>
      <c r="C190" s="120"/>
      <c r="D190" s="120"/>
      <c r="E190" s="120"/>
      <c r="F190" s="299"/>
      <c r="G190" s="297"/>
      <c r="P190" s="30"/>
      <c r="Q190" s="210"/>
      <c r="R190" s="13"/>
      <c r="S190" s="102"/>
    </row>
    <row r="191" spans="1:19" ht="15.75" x14ac:dyDescent="0.25">
      <c r="A191" s="216" t="s">
        <v>133</v>
      </c>
      <c r="B191" s="232"/>
      <c r="C191" s="233"/>
      <c r="D191" s="234"/>
      <c r="E191" s="235"/>
      <c r="F191" s="236"/>
      <c r="G191" s="239"/>
      <c r="P191" s="30"/>
      <c r="Q191" s="210"/>
      <c r="R191" s="13"/>
      <c r="S191" s="104"/>
    </row>
    <row r="192" spans="1:19" ht="15.75" x14ac:dyDescent="0.25">
      <c r="A192" s="222" t="s">
        <v>4</v>
      </c>
      <c r="B192" s="237"/>
      <c r="C192" s="224">
        <v>233651061</v>
      </c>
      <c r="D192" s="225"/>
      <c r="E192" s="225"/>
      <c r="F192" s="238"/>
      <c r="G192" s="240"/>
      <c r="P192" s="30"/>
      <c r="Q192" s="210"/>
      <c r="R192" s="13"/>
      <c r="S192" s="104"/>
    </row>
    <row r="193" spans="1:19" ht="15.75" x14ac:dyDescent="0.25">
      <c r="A193" s="120"/>
      <c r="B193" s="184"/>
      <c r="C193" s="120"/>
      <c r="D193" s="120"/>
      <c r="E193" s="120"/>
      <c r="F193" s="297"/>
      <c r="G193" s="192"/>
      <c r="P193" s="30"/>
      <c r="Q193" s="210"/>
      <c r="R193" s="13"/>
      <c r="S193" s="13"/>
    </row>
    <row r="194" spans="1:19" ht="18" x14ac:dyDescent="0.25">
      <c r="A194" s="191" t="s">
        <v>18</v>
      </c>
      <c r="B194" s="184"/>
      <c r="C194" s="120"/>
      <c r="D194" s="120"/>
      <c r="E194" s="120"/>
      <c r="F194" s="297"/>
      <c r="G194" s="192"/>
      <c r="P194" s="30"/>
      <c r="Q194" s="210"/>
      <c r="R194" s="13"/>
      <c r="S194" s="13"/>
    </row>
    <row r="195" spans="1:19" ht="18" x14ac:dyDescent="0.25">
      <c r="A195" s="191"/>
      <c r="B195" s="184"/>
      <c r="C195" s="120"/>
      <c r="D195" s="120"/>
      <c r="E195" s="120"/>
      <c r="F195" s="297"/>
      <c r="G195" s="192"/>
      <c r="P195" s="30"/>
      <c r="Q195" s="210"/>
      <c r="R195" s="13"/>
      <c r="S195" s="13"/>
    </row>
    <row r="196" spans="1:19" ht="15.75" x14ac:dyDescent="0.25">
      <c r="A196" s="72" t="s">
        <v>113</v>
      </c>
      <c r="B196" s="184"/>
      <c r="C196" s="120"/>
      <c r="D196" s="120"/>
      <c r="E196" s="120"/>
      <c r="F196" s="297"/>
      <c r="G196" s="192"/>
      <c r="P196" s="30"/>
      <c r="Q196" s="210"/>
      <c r="R196" s="13"/>
      <c r="S196" s="13"/>
    </row>
    <row r="197" spans="1:19" ht="18" x14ac:dyDescent="0.25">
      <c r="A197" s="191"/>
      <c r="B197" s="194" t="s">
        <v>35</v>
      </c>
      <c r="C197" s="120"/>
      <c r="D197" s="120"/>
      <c r="E197" s="120"/>
      <c r="F197" s="304">
        <v>5421</v>
      </c>
      <c r="G197" s="192"/>
      <c r="P197" s="30"/>
      <c r="Q197" s="210"/>
      <c r="R197" s="67"/>
      <c r="S197" s="102"/>
    </row>
    <row r="198" spans="1:19" ht="15.75" x14ac:dyDescent="0.25">
      <c r="A198" s="120"/>
      <c r="B198" s="194"/>
      <c r="C198" s="120"/>
      <c r="D198" s="120"/>
      <c r="E198" s="120"/>
      <c r="F198" s="303"/>
      <c r="G198" s="192"/>
      <c r="P198" s="30"/>
      <c r="Q198" s="210"/>
      <c r="R198" s="67"/>
      <c r="S198" s="102"/>
    </row>
    <row r="199" spans="1:19" ht="15.75" x14ac:dyDescent="0.25">
      <c r="A199" s="72" t="s">
        <v>7</v>
      </c>
      <c r="B199" s="184"/>
      <c r="C199" s="120"/>
      <c r="D199" s="120"/>
      <c r="E199" s="120"/>
      <c r="F199" s="303"/>
      <c r="G199" s="192"/>
      <c r="P199" s="30"/>
      <c r="Q199" s="210"/>
      <c r="R199" s="13"/>
      <c r="S199" s="102"/>
    </row>
    <row r="200" spans="1:19" ht="15" x14ac:dyDescent="0.2">
      <c r="A200" s="193"/>
      <c r="B200" s="194" t="s">
        <v>108</v>
      </c>
      <c r="C200" s="193"/>
      <c r="D200" s="193"/>
      <c r="E200" s="195"/>
      <c r="F200" s="303">
        <v>1271</v>
      </c>
      <c r="G200" s="192"/>
      <c r="P200" s="30"/>
      <c r="Q200" s="210"/>
      <c r="R200" s="67"/>
      <c r="S200" s="102"/>
    </row>
    <row r="201" spans="1:19" ht="15" x14ac:dyDescent="0.2">
      <c r="A201" s="193"/>
      <c r="B201" s="194"/>
      <c r="C201" s="193"/>
      <c r="D201" s="193"/>
      <c r="E201" s="195"/>
      <c r="F201" s="303"/>
      <c r="G201" s="192"/>
      <c r="P201" s="30"/>
      <c r="Q201" s="210"/>
      <c r="R201" s="67"/>
      <c r="S201" s="102"/>
    </row>
    <row r="202" spans="1:19" ht="15.75" x14ac:dyDescent="0.25">
      <c r="B202" s="194"/>
      <c r="C202" s="120"/>
      <c r="D202" s="120"/>
      <c r="E202" s="120"/>
      <c r="F202" s="276"/>
      <c r="G202" s="192"/>
      <c r="P202" s="30"/>
      <c r="Q202" s="210"/>
      <c r="R202" s="67"/>
      <c r="S202" s="103"/>
    </row>
    <row r="203" spans="1:19" ht="15.75" x14ac:dyDescent="0.25">
      <c r="B203" s="194"/>
      <c r="C203" s="120"/>
      <c r="D203" s="120"/>
      <c r="E203" s="120"/>
      <c r="F203" s="276"/>
      <c r="G203" s="192"/>
      <c r="P203" s="30"/>
      <c r="Q203" s="210"/>
      <c r="R203" s="67"/>
      <c r="S203" s="103"/>
    </row>
    <row r="204" spans="1:19" ht="15.75" x14ac:dyDescent="0.25">
      <c r="B204" s="194"/>
      <c r="C204" s="120"/>
      <c r="D204" s="120"/>
      <c r="E204" s="120"/>
      <c r="F204" s="276"/>
      <c r="G204" s="192"/>
      <c r="P204" s="30"/>
      <c r="Q204" s="210"/>
      <c r="R204" s="13"/>
      <c r="S204" s="104"/>
    </row>
    <row r="205" spans="1:19" ht="15.75" x14ac:dyDescent="0.25">
      <c r="A205" s="120"/>
      <c r="B205" s="184" t="s">
        <v>83</v>
      </c>
      <c r="C205" s="120"/>
      <c r="D205" s="120"/>
      <c r="E205" s="120"/>
      <c r="F205" s="277">
        <f>SUM(F197:F201)+F202</f>
        <v>6692</v>
      </c>
      <c r="G205" s="192"/>
      <c r="P205" s="30"/>
      <c r="Q205" s="210"/>
      <c r="R205" s="13"/>
      <c r="S205" s="104"/>
    </row>
    <row r="206" spans="1:19" ht="15.75" x14ac:dyDescent="0.25">
      <c r="A206" s="120"/>
      <c r="B206" s="184"/>
      <c r="C206" s="120"/>
      <c r="D206" s="120"/>
      <c r="E206" s="120"/>
      <c r="F206" s="277"/>
      <c r="G206" s="192"/>
      <c r="P206" s="30"/>
      <c r="Q206" s="210"/>
      <c r="R206" s="13"/>
      <c r="S206" s="102"/>
    </row>
    <row r="207" spans="1:19" ht="15.75" x14ac:dyDescent="0.25">
      <c r="A207" s="120"/>
      <c r="B207" s="184"/>
      <c r="C207" s="120"/>
      <c r="D207" s="120"/>
      <c r="E207" s="120"/>
      <c r="F207" s="277"/>
      <c r="G207" s="192"/>
      <c r="P207" s="30"/>
      <c r="Q207" s="210"/>
      <c r="R207" s="13"/>
      <c r="S207" s="102"/>
    </row>
    <row r="208" spans="1:19" ht="15.75" x14ac:dyDescent="0.25">
      <c r="A208" s="120"/>
      <c r="B208" s="184"/>
      <c r="C208" s="120"/>
      <c r="D208" s="120"/>
      <c r="E208" s="120"/>
      <c r="F208" s="192"/>
      <c r="G208" s="192"/>
      <c r="P208" s="30"/>
      <c r="Q208" s="210"/>
      <c r="R208" s="13"/>
      <c r="S208" s="104"/>
    </row>
    <row r="209" spans="1:19" ht="15.75" x14ac:dyDescent="0.25">
      <c r="A209" s="216" t="s">
        <v>134</v>
      </c>
      <c r="B209" s="232"/>
      <c r="C209" s="233"/>
      <c r="D209" s="234"/>
      <c r="E209" s="235"/>
      <c r="F209" s="236"/>
      <c r="G209" s="239"/>
      <c r="P209" s="30"/>
      <c r="Q209" s="210"/>
      <c r="R209" s="13"/>
      <c r="S209" s="13"/>
    </row>
    <row r="210" spans="1:19" ht="15.75" x14ac:dyDescent="0.25">
      <c r="A210" s="222" t="s">
        <v>4</v>
      </c>
      <c r="B210" s="237"/>
      <c r="C210" s="224">
        <v>233651061</v>
      </c>
      <c r="D210" s="225"/>
      <c r="E210" s="225"/>
      <c r="F210" s="238"/>
      <c r="G210" s="240"/>
      <c r="P210" s="30"/>
      <c r="Q210" s="210"/>
      <c r="R210" s="13"/>
      <c r="S210" s="13"/>
    </row>
    <row r="211" spans="1:19" ht="15.75" x14ac:dyDescent="0.25">
      <c r="A211" s="120"/>
      <c r="B211" s="184"/>
      <c r="C211" s="120"/>
      <c r="D211" s="120"/>
      <c r="E211" s="120"/>
      <c r="F211" s="192"/>
      <c r="G211" s="192"/>
      <c r="P211" s="30"/>
      <c r="Q211" s="210"/>
      <c r="R211" s="13"/>
      <c r="S211" s="13"/>
    </row>
    <row r="212" spans="1:19" ht="15.75" x14ac:dyDescent="0.25">
      <c r="A212" s="120"/>
      <c r="B212" s="184"/>
      <c r="C212" s="120"/>
      <c r="D212" s="120"/>
      <c r="E212" s="120"/>
      <c r="F212" s="192"/>
      <c r="G212" s="192"/>
      <c r="P212" s="30"/>
      <c r="Q212" s="210"/>
      <c r="R212" s="13"/>
      <c r="S212" s="13"/>
    </row>
    <row r="213" spans="1:19" ht="15.75" x14ac:dyDescent="0.25">
      <c r="A213" s="120"/>
      <c r="B213" s="184"/>
      <c r="C213" s="120"/>
      <c r="D213" s="120"/>
      <c r="E213" s="120"/>
      <c r="F213" s="192"/>
      <c r="G213" s="192"/>
      <c r="P213" s="30"/>
      <c r="Q213" s="210"/>
      <c r="R213" s="13"/>
      <c r="S213" s="13"/>
    </row>
    <row r="214" spans="1:19" ht="18" x14ac:dyDescent="0.25">
      <c r="A214" s="120"/>
      <c r="B214" s="184"/>
      <c r="C214" s="191" t="s">
        <v>84</v>
      </c>
      <c r="D214" s="120"/>
      <c r="E214" s="120"/>
      <c r="F214" s="192"/>
      <c r="G214" s="192"/>
      <c r="P214" s="30"/>
      <c r="Q214" s="210"/>
      <c r="R214" s="13"/>
      <c r="S214" s="13"/>
    </row>
    <row r="215" spans="1:19" ht="15.75" x14ac:dyDescent="0.25">
      <c r="A215" s="120"/>
      <c r="B215" s="184"/>
      <c r="C215" s="120"/>
      <c r="D215" s="120"/>
      <c r="E215" s="120"/>
      <c r="F215" s="192"/>
      <c r="G215" s="192"/>
      <c r="P215" s="30"/>
      <c r="Q215" s="210"/>
      <c r="R215" s="13"/>
      <c r="S215" s="13"/>
    </row>
    <row r="216" spans="1:19" ht="18" x14ac:dyDescent="0.25">
      <c r="A216" s="191" t="s">
        <v>14</v>
      </c>
      <c r="B216" s="184"/>
      <c r="C216" s="120"/>
      <c r="D216" s="120"/>
      <c r="E216" s="120"/>
      <c r="F216" s="192"/>
      <c r="G216" s="192"/>
      <c r="P216" s="30"/>
      <c r="Q216" s="210"/>
      <c r="R216" s="13"/>
      <c r="S216" s="13"/>
    </row>
    <row r="217" spans="1:19" ht="18" x14ac:dyDescent="0.25">
      <c r="A217" s="191"/>
      <c r="B217" s="194"/>
      <c r="C217" s="193"/>
      <c r="D217" s="193"/>
      <c r="E217" s="120"/>
      <c r="F217" s="307"/>
      <c r="G217" s="192"/>
      <c r="P217" s="30"/>
      <c r="Q217" s="210"/>
      <c r="R217" s="67"/>
      <c r="S217" s="102"/>
    </row>
    <row r="218" spans="1:19" ht="18" x14ac:dyDescent="0.25">
      <c r="A218" s="191"/>
      <c r="B218" s="194" t="s">
        <v>35</v>
      </c>
      <c r="C218" s="193"/>
      <c r="D218" s="193"/>
      <c r="E218" s="120"/>
      <c r="F218" s="307">
        <v>62856</v>
      </c>
      <c r="G218" s="192"/>
      <c r="P218" s="30"/>
      <c r="Q218" s="210"/>
      <c r="R218" s="67"/>
      <c r="S218" s="102"/>
    </row>
    <row r="219" spans="1:19" ht="18" x14ac:dyDescent="0.25">
      <c r="A219" s="191"/>
      <c r="B219" s="184"/>
      <c r="C219" s="120"/>
      <c r="D219" s="120"/>
      <c r="E219" s="120"/>
      <c r="F219" s="306"/>
      <c r="G219" s="192"/>
      <c r="P219" s="30"/>
      <c r="Q219" s="210"/>
      <c r="R219" s="13"/>
      <c r="S219" s="13"/>
    </row>
    <row r="220" spans="1:19" ht="15.75" x14ac:dyDescent="0.25">
      <c r="A220" s="120"/>
      <c r="B220" s="184"/>
      <c r="C220" s="120"/>
      <c r="D220" s="120"/>
      <c r="E220" s="120"/>
      <c r="F220" s="271"/>
      <c r="G220" s="192"/>
      <c r="P220" s="30"/>
      <c r="Q220" s="210"/>
      <c r="R220" s="13"/>
      <c r="S220" s="102"/>
    </row>
    <row r="221" spans="1:19" ht="15.75" x14ac:dyDescent="0.25">
      <c r="A221" s="120"/>
      <c r="B221" s="184" t="s">
        <v>82</v>
      </c>
      <c r="C221" s="120"/>
      <c r="D221" s="120"/>
      <c r="E221" s="120"/>
      <c r="F221" s="272">
        <f>SUM(F217:F220)</f>
        <v>62856</v>
      </c>
      <c r="G221" s="192"/>
      <c r="P221" s="30"/>
      <c r="Q221" s="210"/>
      <c r="R221" s="13"/>
      <c r="S221" s="104"/>
    </row>
    <row r="222" spans="1:19" ht="15.75" x14ac:dyDescent="0.25">
      <c r="A222" s="120"/>
      <c r="B222" s="184"/>
      <c r="C222" s="120"/>
      <c r="D222" s="120"/>
      <c r="E222" s="120"/>
      <c r="F222" s="192"/>
      <c r="G222" s="192"/>
      <c r="P222" s="30"/>
      <c r="Q222" s="210"/>
      <c r="R222" s="13"/>
      <c r="S222" s="102"/>
    </row>
    <row r="223" spans="1:19" ht="15.75" x14ac:dyDescent="0.25">
      <c r="A223" s="120"/>
      <c r="B223" s="184"/>
      <c r="C223" s="120"/>
      <c r="D223" s="120"/>
      <c r="E223" s="120"/>
      <c r="F223" s="192"/>
      <c r="G223" s="192"/>
      <c r="P223" s="30"/>
      <c r="Q223" s="210"/>
      <c r="R223" s="13"/>
      <c r="S223" s="104"/>
    </row>
    <row r="224" spans="1:19" ht="15.75" x14ac:dyDescent="0.25">
      <c r="A224" s="216" t="s">
        <v>135</v>
      </c>
      <c r="B224" s="232"/>
      <c r="C224" s="233"/>
      <c r="D224" s="234"/>
      <c r="E224" s="235"/>
      <c r="F224" s="236"/>
      <c r="G224" s="239"/>
      <c r="P224" s="30"/>
      <c r="Q224" s="210"/>
      <c r="R224" s="13"/>
      <c r="S224" s="13"/>
    </row>
    <row r="225" spans="1:19" ht="15" x14ac:dyDescent="0.25">
      <c r="A225" s="222" t="s">
        <v>4</v>
      </c>
      <c r="B225" s="237"/>
      <c r="C225" s="224">
        <v>330475964</v>
      </c>
      <c r="D225" s="225"/>
      <c r="E225" s="225"/>
      <c r="F225" s="238"/>
      <c r="G225" s="231"/>
      <c r="P225" s="30"/>
      <c r="Q225" s="210"/>
      <c r="R225" s="13"/>
      <c r="S225" s="13"/>
    </row>
    <row r="226" spans="1:19" ht="15" x14ac:dyDescent="0.25">
      <c r="A226" s="16"/>
      <c r="B226" s="4"/>
      <c r="C226" s="183"/>
      <c r="D226" s="16"/>
      <c r="E226" s="16"/>
      <c r="F226" s="128"/>
      <c r="G226" s="36"/>
      <c r="P226" s="30"/>
      <c r="Q226" s="210"/>
      <c r="R226" s="13"/>
      <c r="S226" s="13"/>
    </row>
    <row r="227" spans="1:19" ht="15" x14ac:dyDescent="0.25">
      <c r="A227" s="16"/>
      <c r="B227" s="4"/>
      <c r="C227" s="183"/>
      <c r="D227" s="16"/>
      <c r="E227" s="16"/>
      <c r="F227" s="128"/>
      <c r="G227" s="36"/>
      <c r="P227" s="30"/>
      <c r="Q227" s="210"/>
      <c r="R227" s="13"/>
      <c r="S227" s="13"/>
    </row>
    <row r="228" spans="1:19" ht="18" x14ac:dyDescent="0.25">
      <c r="A228" s="191" t="s">
        <v>18</v>
      </c>
      <c r="B228" s="4"/>
      <c r="C228" s="183"/>
      <c r="D228" s="16"/>
      <c r="E228" s="16"/>
      <c r="F228" s="128"/>
      <c r="G228" s="36"/>
      <c r="P228" s="30"/>
      <c r="Q228" s="210"/>
      <c r="R228" s="13"/>
      <c r="S228" s="13"/>
    </row>
    <row r="229" spans="1:19" ht="18" x14ac:dyDescent="0.25">
      <c r="A229" s="191"/>
      <c r="B229" s="4"/>
      <c r="C229" s="183"/>
      <c r="D229" s="16"/>
      <c r="E229" s="16"/>
      <c r="F229" s="128"/>
      <c r="G229" s="36"/>
      <c r="P229" s="30"/>
      <c r="Q229" s="210"/>
      <c r="R229" s="13"/>
      <c r="S229" s="13"/>
    </row>
    <row r="230" spans="1:19" ht="15.75" x14ac:dyDescent="0.25">
      <c r="A230" s="72" t="s">
        <v>113</v>
      </c>
      <c r="B230" s="4"/>
      <c r="C230" s="183"/>
      <c r="D230" s="16"/>
      <c r="E230" s="16"/>
      <c r="F230" s="128"/>
      <c r="G230" s="36"/>
      <c r="P230" s="30"/>
      <c r="Q230" s="210"/>
      <c r="R230" s="13"/>
      <c r="S230" s="13"/>
    </row>
    <row r="231" spans="1:19" ht="18" x14ac:dyDescent="0.25">
      <c r="A231" s="191"/>
      <c r="B231" s="101" t="s">
        <v>35</v>
      </c>
      <c r="C231" s="183"/>
      <c r="D231" s="16"/>
      <c r="E231" s="16"/>
      <c r="F231" s="60">
        <v>50914</v>
      </c>
      <c r="G231" s="36"/>
      <c r="P231" s="30"/>
      <c r="Q231" s="210"/>
      <c r="R231" s="67"/>
      <c r="S231" s="102"/>
    </row>
    <row r="232" spans="1:19" ht="18" x14ac:dyDescent="0.25">
      <c r="A232" s="191"/>
      <c r="B232" s="4"/>
      <c r="C232" s="183"/>
      <c r="D232" s="16"/>
      <c r="E232" s="16"/>
      <c r="F232" s="128"/>
      <c r="G232" s="36"/>
      <c r="P232" s="30"/>
      <c r="Q232" s="210"/>
      <c r="R232" s="13"/>
      <c r="S232" s="102"/>
    </row>
    <row r="233" spans="1:19" ht="15.75" x14ac:dyDescent="0.25">
      <c r="A233" s="72" t="s">
        <v>7</v>
      </c>
      <c r="B233" s="4"/>
      <c r="C233" s="183"/>
      <c r="D233" s="16"/>
      <c r="E233" s="16"/>
      <c r="F233" s="128"/>
      <c r="G233" s="36"/>
      <c r="P233" s="30"/>
      <c r="Q233" s="210"/>
      <c r="R233" s="13"/>
      <c r="S233" s="102"/>
    </row>
    <row r="234" spans="1:19" ht="18" x14ac:dyDescent="0.25">
      <c r="A234" s="191"/>
      <c r="B234" s="101" t="s">
        <v>114</v>
      </c>
      <c r="C234" s="183"/>
      <c r="D234" s="16"/>
      <c r="E234" s="16"/>
      <c r="F234" s="60">
        <v>11942</v>
      </c>
      <c r="G234" s="36"/>
      <c r="P234" s="30"/>
      <c r="Q234" s="210"/>
      <c r="R234" s="67"/>
      <c r="S234" s="102"/>
    </row>
    <row r="235" spans="1:19" ht="18" x14ac:dyDescent="0.25">
      <c r="A235" s="191"/>
      <c r="B235" s="4"/>
      <c r="C235" s="183"/>
      <c r="D235" s="16"/>
      <c r="E235" s="16"/>
      <c r="F235" s="128"/>
      <c r="G235" s="36"/>
      <c r="P235" s="30"/>
      <c r="Q235" s="210"/>
      <c r="R235" s="13"/>
      <c r="S235" s="102"/>
    </row>
    <row r="236" spans="1:19" ht="15" x14ac:dyDescent="0.25">
      <c r="A236" s="16"/>
      <c r="B236" s="4"/>
      <c r="C236" s="183"/>
      <c r="D236" s="16"/>
      <c r="E236" s="16"/>
      <c r="F236" s="128"/>
      <c r="G236" s="36"/>
      <c r="P236" s="30"/>
      <c r="Q236" s="210"/>
      <c r="R236" s="13"/>
      <c r="S236" s="13"/>
    </row>
    <row r="237" spans="1:19" x14ac:dyDescent="0.2">
      <c r="A237" s="25"/>
      <c r="B237" s="101"/>
      <c r="C237" s="215"/>
      <c r="D237" s="25"/>
      <c r="E237" s="25"/>
      <c r="F237" s="273"/>
      <c r="G237" s="36"/>
      <c r="P237" s="30"/>
      <c r="Q237" s="210"/>
      <c r="R237" s="67"/>
      <c r="S237" s="103"/>
    </row>
    <row r="238" spans="1:19" x14ac:dyDescent="0.2">
      <c r="A238" s="25"/>
      <c r="B238" s="101"/>
      <c r="C238" s="215"/>
      <c r="D238" s="25"/>
      <c r="E238" s="25"/>
      <c r="F238" s="273"/>
      <c r="G238" s="36"/>
      <c r="P238" s="30"/>
      <c r="Q238" s="210"/>
      <c r="R238" s="67"/>
      <c r="S238" s="103"/>
    </row>
    <row r="239" spans="1:19" ht="15.75" x14ac:dyDescent="0.25">
      <c r="A239" s="25"/>
      <c r="B239" s="165" t="s">
        <v>85</v>
      </c>
      <c r="C239" s="183"/>
      <c r="D239" s="16"/>
      <c r="E239" s="25"/>
      <c r="F239" s="300">
        <f>SUM(F237:F238)+F231+F234</f>
        <v>62856</v>
      </c>
      <c r="G239" s="36"/>
      <c r="P239" s="30"/>
      <c r="Q239" s="210"/>
      <c r="R239" s="67"/>
      <c r="S239" s="104"/>
    </row>
    <row r="240" spans="1:19" ht="15.75" x14ac:dyDescent="0.25">
      <c r="A240" s="25"/>
      <c r="B240" s="184"/>
      <c r="C240" s="197"/>
      <c r="D240" s="120"/>
      <c r="E240" s="120"/>
      <c r="F240" s="198"/>
      <c r="G240" s="36"/>
      <c r="P240" s="30"/>
      <c r="Q240" s="210"/>
      <c r="R240" s="67"/>
      <c r="S240" s="103"/>
    </row>
    <row r="241" spans="1:19" ht="15.75" x14ac:dyDescent="0.25">
      <c r="A241" s="241" t="s">
        <v>136</v>
      </c>
      <c r="B241" s="242"/>
      <c r="C241" s="243"/>
      <c r="D241" s="243"/>
      <c r="E241" s="244"/>
      <c r="F241" s="245"/>
      <c r="G241" s="246"/>
      <c r="P241" s="30"/>
      <c r="Q241" s="210"/>
      <c r="R241" s="67"/>
      <c r="S241" s="67"/>
    </row>
    <row r="242" spans="1:19" ht="15.75" x14ac:dyDescent="0.25">
      <c r="A242" s="247" t="s">
        <v>4</v>
      </c>
      <c r="B242" s="248"/>
      <c r="C242" s="224">
        <v>330475964</v>
      </c>
      <c r="D242" s="249"/>
      <c r="E242" s="249"/>
      <c r="F242" s="250"/>
      <c r="G242" s="231"/>
      <c r="P242" s="30"/>
      <c r="Q242" s="210"/>
      <c r="R242" s="67"/>
      <c r="S242" s="104"/>
    </row>
    <row r="243" spans="1:19" ht="15.75" x14ac:dyDescent="0.25">
      <c r="A243" s="120"/>
      <c r="B243" s="184"/>
      <c r="C243" s="197"/>
      <c r="D243" s="120"/>
      <c r="E243" s="120"/>
      <c r="F243" s="198"/>
      <c r="G243" s="36"/>
      <c r="P243" s="30"/>
      <c r="Q243" s="210"/>
      <c r="R243" s="67"/>
      <c r="S243" s="67"/>
    </row>
    <row r="244" spans="1:19" ht="15.75" x14ac:dyDescent="0.25">
      <c r="A244" s="120"/>
      <c r="B244" s="184"/>
      <c r="C244" s="197"/>
      <c r="D244" s="120"/>
      <c r="E244" s="120"/>
      <c r="F244" s="198"/>
      <c r="G244" s="36"/>
      <c r="P244" s="30"/>
      <c r="Q244" s="210"/>
      <c r="R244" s="67"/>
      <c r="S244" s="67"/>
    </row>
    <row r="245" spans="1:19" ht="15.75" x14ac:dyDescent="0.25">
      <c r="A245" s="120"/>
      <c r="B245" s="184"/>
      <c r="C245" s="120"/>
      <c r="D245" s="120"/>
      <c r="E245" s="120"/>
      <c r="F245" s="198"/>
      <c r="G245" s="36"/>
      <c r="P245" s="30"/>
      <c r="Q245" s="210"/>
      <c r="R245" s="67"/>
      <c r="S245" s="67"/>
    </row>
    <row r="246" spans="1:19" ht="18" x14ac:dyDescent="0.25">
      <c r="A246" s="120"/>
      <c r="B246" s="184"/>
      <c r="C246" s="191" t="s">
        <v>110</v>
      </c>
      <c r="D246" s="120"/>
      <c r="E246" s="120"/>
      <c r="F246" s="192"/>
      <c r="G246" s="192"/>
      <c r="P246" s="30"/>
      <c r="Q246" s="210"/>
      <c r="R246" s="13"/>
      <c r="S246" s="13"/>
    </row>
    <row r="247" spans="1:19" ht="15.75" x14ac:dyDescent="0.25">
      <c r="A247" s="120"/>
      <c r="B247" s="184"/>
      <c r="C247" s="120"/>
      <c r="D247" s="120"/>
      <c r="E247" s="120"/>
      <c r="F247" s="192"/>
      <c r="G247" s="192"/>
      <c r="P247" s="30"/>
      <c r="Q247" s="210"/>
      <c r="R247" s="13"/>
      <c r="S247" s="13"/>
    </row>
    <row r="248" spans="1:19" ht="15.75" x14ac:dyDescent="0.25">
      <c r="A248" s="120"/>
      <c r="B248" s="184"/>
      <c r="C248" s="120"/>
      <c r="D248" s="120"/>
      <c r="E248" s="120"/>
      <c r="F248" s="192"/>
      <c r="G248" s="192"/>
      <c r="P248" s="30"/>
      <c r="Q248" s="210"/>
      <c r="R248" s="13"/>
      <c r="S248" s="13"/>
    </row>
    <row r="249" spans="1:19" ht="18" x14ac:dyDescent="0.25">
      <c r="A249" s="191" t="s">
        <v>14</v>
      </c>
      <c r="B249" s="184"/>
      <c r="C249" s="120"/>
      <c r="D249" s="120"/>
      <c r="E249" s="120"/>
      <c r="F249" s="192"/>
      <c r="G249" s="192"/>
      <c r="P249" s="30"/>
      <c r="Q249" s="210"/>
      <c r="R249" s="13"/>
      <c r="S249" s="13"/>
    </row>
    <row r="250" spans="1:19" ht="15.75" x14ac:dyDescent="0.25">
      <c r="A250" s="72"/>
      <c r="B250" s="184"/>
      <c r="C250" s="120"/>
      <c r="D250" s="120"/>
      <c r="E250" s="120"/>
      <c r="F250" s="192"/>
      <c r="G250" s="192"/>
      <c r="P250" s="30"/>
      <c r="Q250" s="210"/>
      <c r="R250" s="13"/>
      <c r="S250" s="13"/>
    </row>
    <row r="251" spans="1:19" ht="15.75" x14ac:dyDescent="0.25">
      <c r="A251" s="72"/>
      <c r="B251" s="194"/>
      <c r="C251" s="120"/>
      <c r="D251" s="120"/>
      <c r="E251" s="120"/>
      <c r="F251" s="276"/>
      <c r="G251" s="192"/>
      <c r="P251" s="30"/>
      <c r="Q251" s="210"/>
      <c r="R251" s="67"/>
      <c r="S251" s="102"/>
    </row>
    <row r="252" spans="1:19" ht="15" customHeight="1" x14ac:dyDescent="0.25">
      <c r="A252" s="72"/>
      <c r="B252" s="194" t="s">
        <v>102</v>
      </c>
      <c r="C252" s="120"/>
      <c r="D252" s="120"/>
      <c r="E252" s="120"/>
      <c r="F252" s="276">
        <v>375024</v>
      </c>
      <c r="G252" s="192"/>
      <c r="P252" s="30"/>
      <c r="Q252" s="210"/>
      <c r="R252" s="67"/>
      <c r="S252" s="102"/>
    </row>
    <row r="253" spans="1:19" ht="15" customHeight="1" x14ac:dyDescent="0.25">
      <c r="A253" s="72"/>
      <c r="B253" s="194"/>
      <c r="C253" s="120"/>
      <c r="D253" s="120"/>
      <c r="E253" s="120"/>
      <c r="F253" s="276"/>
      <c r="G253" s="192"/>
      <c r="P253" s="30"/>
      <c r="Q253" s="210"/>
      <c r="R253" s="13"/>
      <c r="S253" s="102"/>
    </row>
    <row r="254" spans="1:19" ht="15.75" x14ac:dyDescent="0.25">
      <c r="A254" s="120"/>
      <c r="B254" s="184"/>
      <c r="C254" s="120"/>
      <c r="D254" s="120"/>
      <c r="E254" s="120"/>
      <c r="F254" s="271"/>
      <c r="G254" s="192"/>
      <c r="P254" s="30"/>
      <c r="Q254" s="210"/>
      <c r="R254" s="13"/>
      <c r="S254" s="102"/>
    </row>
    <row r="255" spans="1:19" ht="15.75" x14ac:dyDescent="0.25">
      <c r="A255" s="120"/>
      <c r="B255" s="184" t="s">
        <v>82</v>
      </c>
      <c r="C255" s="120"/>
      <c r="D255" s="120"/>
      <c r="E255" s="120"/>
      <c r="F255" s="272">
        <f>SUM(F251:F254)</f>
        <v>375024</v>
      </c>
      <c r="G255" s="192"/>
      <c r="P255" s="30"/>
      <c r="Q255" s="210"/>
      <c r="R255" s="13"/>
      <c r="S255" s="104"/>
    </row>
    <row r="256" spans="1:19" ht="15.75" x14ac:dyDescent="0.25">
      <c r="A256" s="120"/>
      <c r="B256" s="184"/>
      <c r="C256" s="120"/>
      <c r="D256" s="120"/>
      <c r="E256" s="120"/>
      <c r="F256" s="192"/>
      <c r="G256" s="192"/>
      <c r="P256" s="30"/>
      <c r="Q256" s="210"/>
      <c r="R256" s="13"/>
      <c r="S256" s="102"/>
    </row>
    <row r="257" spans="1:19" ht="15.75" x14ac:dyDescent="0.25">
      <c r="A257" s="120"/>
      <c r="B257" s="184"/>
      <c r="C257" s="120"/>
      <c r="D257" s="120"/>
      <c r="E257" s="120"/>
      <c r="F257" s="192"/>
      <c r="G257" s="192"/>
      <c r="P257" s="30"/>
      <c r="Q257" s="210"/>
      <c r="R257" s="13"/>
      <c r="S257" s="104"/>
    </row>
    <row r="258" spans="1:19" ht="15.75" x14ac:dyDescent="0.25">
      <c r="A258" s="241" t="s">
        <v>137</v>
      </c>
      <c r="B258" s="232"/>
      <c r="C258" s="233"/>
      <c r="D258" s="234"/>
      <c r="E258" s="235"/>
      <c r="F258" s="236"/>
      <c r="G258" s="239"/>
      <c r="P258" s="30"/>
      <c r="Q258" s="210"/>
      <c r="R258" s="13"/>
      <c r="S258" s="13"/>
    </row>
    <row r="259" spans="1:19" ht="15.75" x14ac:dyDescent="0.25">
      <c r="A259" s="247" t="s">
        <v>4</v>
      </c>
      <c r="B259" s="248"/>
      <c r="C259" s="224">
        <v>67572331</v>
      </c>
      <c r="D259" s="249"/>
      <c r="E259" s="249"/>
      <c r="F259" s="250"/>
      <c r="G259" s="231"/>
      <c r="P259" s="30"/>
      <c r="Q259" s="210"/>
      <c r="R259" s="13"/>
      <c r="S259" s="13"/>
    </row>
    <row r="260" spans="1:19" ht="15.75" x14ac:dyDescent="0.25">
      <c r="A260" s="16"/>
      <c r="B260" s="184"/>
      <c r="D260" s="120"/>
      <c r="E260" s="120"/>
      <c r="F260" s="198"/>
      <c r="G260" s="36"/>
      <c r="P260" s="30"/>
      <c r="Q260" s="210"/>
      <c r="R260" s="13"/>
      <c r="S260" s="13"/>
    </row>
    <row r="261" spans="1:19" ht="15" x14ac:dyDescent="0.25">
      <c r="A261" s="16"/>
      <c r="B261" s="4"/>
      <c r="C261" s="183"/>
      <c r="D261" s="16"/>
      <c r="E261" s="16"/>
      <c r="F261" s="128"/>
      <c r="G261" s="36"/>
      <c r="P261" s="30"/>
      <c r="Q261" s="210"/>
      <c r="R261" s="13"/>
      <c r="S261" s="13"/>
    </row>
    <row r="262" spans="1:19" ht="18" x14ac:dyDescent="0.25">
      <c r="A262" s="191" t="s">
        <v>18</v>
      </c>
      <c r="B262" s="4"/>
      <c r="C262" s="183"/>
      <c r="D262" s="16"/>
      <c r="E262" s="16"/>
      <c r="F262" s="128"/>
      <c r="G262" s="36"/>
      <c r="P262" s="30"/>
      <c r="Q262" s="210"/>
      <c r="R262" s="13"/>
      <c r="S262" s="13"/>
    </row>
    <row r="263" spans="1:19" ht="15.75" x14ac:dyDescent="0.25">
      <c r="A263" s="72"/>
      <c r="B263" s="184"/>
      <c r="C263" s="183"/>
      <c r="D263" s="16"/>
      <c r="E263" s="16"/>
      <c r="F263" s="128"/>
      <c r="G263" s="36"/>
      <c r="P263" s="30"/>
      <c r="Q263" s="210"/>
      <c r="R263" s="13"/>
      <c r="S263" s="13"/>
    </row>
    <row r="264" spans="1:19" ht="15.75" x14ac:dyDescent="0.25">
      <c r="A264" s="72" t="s">
        <v>115</v>
      </c>
      <c r="B264" s="184"/>
      <c r="C264" s="183"/>
      <c r="D264" s="16"/>
      <c r="E264" s="16"/>
      <c r="F264" s="301"/>
      <c r="G264" s="36"/>
      <c r="P264" s="30"/>
      <c r="Q264" s="210"/>
      <c r="R264" s="13"/>
      <c r="S264" s="13"/>
    </row>
    <row r="265" spans="1:19" ht="15.75" x14ac:dyDescent="0.25">
      <c r="A265" s="72"/>
      <c r="B265" s="194"/>
      <c r="C265" s="183"/>
      <c r="D265" s="16"/>
      <c r="E265" s="16"/>
      <c r="F265" s="403"/>
      <c r="G265" s="192"/>
      <c r="P265" s="30"/>
      <c r="Q265" s="210"/>
      <c r="R265" s="67"/>
      <c r="S265" s="102"/>
    </row>
    <row r="266" spans="1:19" ht="15.75" x14ac:dyDescent="0.25">
      <c r="A266" s="72"/>
      <c r="B266" s="194" t="s">
        <v>102</v>
      </c>
      <c r="C266" s="183"/>
      <c r="D266" s="16"/>
      <c r="E266" s="16"/>
      <c r="F266" s="403">
        <v>303769</v>
      </c>
      <c r="G266" s="192"/>
      <c r="P266" s="30"/>
      <c r="Q266" s="210"/>
      <c r="R266" s="13"/>
      <c r="S266" s="102"/>
    </row>
    <row r="267" spans="1:19" ht="15.75" x14ac:dyDescent="0.25">
      <c r="A267" s="72"/>
      <c r="B267" s="184"/>
      <c r="C267" s="183"/>
      <c r="D267" s="16"/>
      <c r="E267" s="16"/>
      <c r="F267" s="404"/>
      <c r="G267" s="192"/>
      <c r="P267" s="30"/>
      <c r="Q267" s="210"/>
      <c r="R267" s="13"/>
      <c r="S267" s="102"/>
    </row>
    <row r="268" spans="1:19" ht="15.75" x14ac:dyDescent="0.25">
      <c r="A268" s="72" t="s">
        <v>116</v>
      </c>
      <c r="B268" s="184"/>
      <c r="C268" s="183"/>
      <c r="D268" s="16"/>
      <c r="E268" s="16"/>
      <c r="F268" s="403"/>
      <c r="G268" s="192"/>
      <c r="P268" s="30"/>
      <c r="Q268" s="210"/>
      <c r="R268" s="13"/>
      <c r="S268" s="102"/>
    </row>
    <row r="269" spans="1:19" ht="15.75" x14ac:dyDescent="0.25">
      <c r="A269" s="72"/>
      <c r="B269" s="194"/>
      <c r="C269" s="183"/>
      <c r="D269" s="16"/>
      <c r="E269" s="16"/>
      <c r="F269" s="403"/>
      <c r="G269" s="192"/>
      <c r="P269" s="30"/>
      <c r="Q269" s="210"/>
      <c r="R269" s="67"/>
      <c r="S269" s="102"/>
    </row>
    <row r="270" spans="1:19" ht="18" x14ac:dyDescent="0.25">
      <c r="A270" s="191"/>
      <c r="B270" s="101" t="s">
        <v>117</v>
      </c>
      <c r="C270" s="183"/>
      <c r="D270" s="16"/>
      <c r="E270" s="16"/>
      <c r="F270" s="403">
        <v>71255</v>
      </c>
      <c r="G270" s="192"/>
      <c r="P270" s="30"/>
      <c r="Q270" s="210"/>
      <c r="R270" s="13"/>
      <c r="S270" s="102"/>
    </row>
    <row r="271" spans="1:19" ht="18" x14ac:dyDescent="0.25">
      <c r="A271" s="191"/>
      <c r="B271" s="4"/>
      <c r="C271" s="183"/>
      <c r="D271" s="16"/>
      <c r="E271" s="16"/>
      <c r="F271" s="405"/>
      <c r="G271" s="192"/>
      <c r="P271" s="30"/>
      <c r="Q271" s="210"/>
      <c r="R271" s="13"/>
      <c r="S271" s="13"/>
    </row>
    <row r="272" spans="1:19" ht="15.75" x14ac:dyDescent="0.25">
      <c r="A272" s="16"/>
      <c r="B272" s="4"/>
      <c r="C272" s="183"/>
      <c r="D272" s="16"/>
      <c r="E272" s="16"/>
      <c r="F272" s="405"/>
      <c r="G272" s="192"/>
      <c r="P272" s="30"/>
      <c r="Q272" s="210"/>
      <c r="R272" s="13"/>
      <c r="S272" s="13"/>
    </row>
    <row r="273" spans="1:19" ht="15.75" hidden="1" x14ac:dyDescent="0.25">
      <c r="A273" s="9" t="s">
        <v>15</v>
      </c>
      <c r="B273" s="165"/>
      <c r="C273" s="183"/>
      <c r="D273" s="16"/>
      <c r="E273" s="16"/>
      <c r="F273" s="302"/>
      <c r="G273" s="192"/>
      <c r="P273" s="30"/>
      <c r="Q273" s="210"/>
      <c r="R273" s="13"/>
      <c r="S273" s="104"/>
    </row>
    <row r="274" spans="1:19" ht="15" hidden="1" x14ac:dyDescent="0.2">
      <c r="A274" s="25"/>
      <c r="B274" s="101"/>
      <c r="C274" s="215"/>
      <c r="D274" s="25"/>
      <c r="E274" s="25"/>
      <c r="F274" s="406"/>
      <c r="G274" s="192"/>
      <c r="P274" s="30"/>
      <c r="Q274" s="210"/>
      <c r="R274" s="67"/>
      <c r="S274" s="103"/>
    </row>
    <row r="275" spans="1:19" ht="15" hidden="1" x14ac:dyDescent="0.2">
      <c r="A275" s="25"/>
      <c r="B275" s="101"/>
      <c r="C275" s="215"/>
      <c r="D275" s="25"/>
      <c r="E275" s="25"/>
      <c r="F275" s="406"/>
      <c r="G275" s="192"/>
      <c r="P275" s="30"/>
      <c r="Q275" s="210"/>
      <c r="R275" s="67"/>
      <c r="S275" s="103"/>
    </row>
    <row r="276" spans="1:19" ht="15" x14ac:dyDescent="0.2">
      <c r="A276" s="25"/>
      <c r="B276" s="101"/>
      <c r="C276" s="215"/>
      <c r="D276" s="25"/>
      <c r="E276" s="25"/>
      <c r="F276" s="406"/>
      <c r="G276" s="192"/>
      <c r="P276" s="30"/>
      <c r="Q276" s="210"/>
      <c r="R276" s="67"/>
      <c r="S276" s="103"/>
    </row>
    <row r="277" spans="1:19" ht="15.75" x14ac:dyDescent="0.25">
      <c r="A277" s="25"/>
      <c r="B277" s="165" t="s">
        <v>85</v>
      </c>
      <c r="C277" s="183"/>
      <c r="D277" s="16"/>
      <c r="E277" s="25"/>
      <c r="F277" s="302">
        <f>SUM(F261:F275)</f>
        <v>375024</v>
      </c>
      <c r="G277" s="192"/>
      <c r="P277" s="30"/>
      <c r="Q277" s="210"/>
      <c r="R277" s="67"/>
      <c r="S277" s="104"/>
    </row>
    <row r="278" spans="1:19" ht="15.75" x14ac:dyDescent="0.25">
      <c r="A278" s="120"/>
      <c r="B278" s="184"/>
      <c r="C278" s="197"/>
      <c r="D278" s="120"/>
      <c r="E278" s="120"/>
      <c r="F278" s="198"/>
      <c r="G278" s="36"/>
      <c r="P278" s="30"/>
      <c r="Q278" s="210"/>
      <c r="R278" s="67"/>
      <c r="S278" s="103"/>
    </row>
    <row r="279" spans="1:19" ht="15.75" x14ac:dyDescent="0.25">
      <c r="A279" s="241" t="s">
        <v>138</v>
      </c>
      <c r="B279" s="242"/>
      <c r="C279" s="243"/>
      <c r="D279" s="243"/>
      <c r="E279" s="244"/>
      <c r="F279" s="245"/>
      <c r="G279" s="246"/>
      <c r="P279" s="30"/>
      <c r="Q279" s="210"/>
      <c r="R279" s="67"/>
      <c r="S279" s="104"/>
    </row>
    <row r="280" spans="1:19" ht="15.75" x14ac:dyDescent="0.25">
      <c r="A280" s="247" t="s">
        <v>4</v>
      </c>
      <c r="B280" s="248"/>
      <c r="C280" s="224">
        <v>67572331</v>
      </c>
      <c r="D280" s="249"/>
      <c r="E280" s="249"/>
      <c r="F280" s="250"/>
      <c r="G280" s="231"/>
      <c r="P280" s="30"/>
      <c r="Q280" s="210"/>
      <c r="R280" s="67"/>
      <c r="S280" s="67"/>
    </row>
    <row r="281" spans="1:19" ht="15.75" x14ac:dyDescent="0.25">
      <c r="A281" s="120"/>
      <c r="B281" s="184"/>
      <c r="D281" s="120"/>
      <c r="E281" s="120"/>
      <c r="F281" s="198"/>
      <c r="G281" s="36"/>
      <c r="P281" s="30"/>
      <c r="Q281" s="210"/>
      <c r="R281" s="67"/>
      <c r="S281" s="67"/>
    </row>
    <row r="282" spans="1:19" ht="15.75" x14ac:dyDescent="0.25">
      <c r="A282" s="120"/>
      <c r="B282" s="184"/>
      <c r="C282" s="197"/>
      <c r="D282" s="120"/>
      <c r="E282" s="120"/>
      <c r="F282" s="198"/>
      <c r="G282" s="36"/>
      <c r="P282" s="30"/>
      <c r="Q282" s="210"/>
      <c r="R282" s="67"/>
      <c r="S282" s="67"/>
    </row>
    <row r="283" spans="1:19" ht="15.75" x14ac:dyDescent="0.25">
      <c r="A283" s="120"/>
      <c r="B283" s="184"/>
      <c r="C283" s="197"/>
      <c r="D283" s="120"/>
      <c r="E283" s="120"/>
      <c r="F283" s="198"/>
      <c r="G283" s="36"/>
      <c r="P283" s="30"/>
      <c r="Q283" s="210"/>
      <c r="R283" s="13"/>
      <c r="S283" s="13"/>
    </row>
    <row r="284" spans="1:19" ht="15" x14ac:dyDescent="0.25">
      <c r="A284" s="16"/>
      <c r="B284" s="4"/>
      <c r="C284" s="183"/>
      <c r="D284" s="16"/>
      <c r="E284" s="16"/>
      <c r="F284" s="128"/>
      <c r="G284" s="36"/>
      <c r="P284" s="30"/>
      <c r="Q284" s="210"/>
      <c r="R284" s="13"/>
      <c r="S284" s="13"/>
    </row>
    <row r="285" spans="1:19" ht="18" x14ac:dyDescent="0.25">
      <c r="A285" s="16"/>
      <c r="B285" s="4"/>
      <c r="C285" s="199" t="s">
        <v>86</v>
      </c>
      <c r="D285" s="9"/>
      <c r="E285" s="16"/>
      <c r="F285" s="128"/>
      <c r="G285" s="36"/>
      <c r="P285" s="30"/>
      <c r="Q285" s="210"/>
      <c r="R285" s="13"/>
      <c r="S285" s="13"/>
    </row>
    <row r="286" spans="1:19" ht="18" x14ac:dyDescent="0.25">
      <c r="A286" s="191" t="s">
        <v>14</v>
      </c>
      <c r="B286" s="184"/>
      <c r="C286" s="120"/>
      <c r="D286" s="120"/>
      <c r="E286" s="120"/>
      <c r="F286" s="192"/>
      <c r="G286" s="192"/>
      <c r="P286" s="30"/>
      <c r="Q286" s="210"/>
      <c r="R286" s="13"/>
      <c r="S286" s="13"/>
    </row>
    <row r="287" spans="1:19" ht="18" x14ac:dyDescent="0.25">
      <c r="A287" s="191"/>
      <c r="B287" s="194" t="s">
        <v>111</v>
      </c>
      <c r="C287" s="120"/>
      <c r="D287" s="120"/>
      <c r="E287" s="120"/>
      <c r="F287" s="276">
        <v>70135</v>
      </c>
      <c r="G287" s="192"/>
      <c r="P287" s="30"/>
      <c r="Q287" s="210"/>
      <c r="R287" s="67"/>
      <c r="S287" s="102"/>
    </row>
    <row r="288" spans="1:19" ht="18" x14ac:dyDescent="0.25">
      <c r="A288" s="191"/>
      <c r="B288" s="194"/>
      <c r="C288" s="120"/>
      <c r="D288" s="120"/>
      <c r="E288" s="120"/>
      <c r="F288" s="276"/>
      <c r="G288" s="192"/>
      <c r="P288" s="30"/>
      <c r="Q288" s="210"/>
      <c r="R288" s="67"/>
      <c r="S288" s="13"/>
    </row>
    <row r="289" spans="1:19" ht="18" x14ac:dyDescent="0.25">
      <c r="A289" s="191"/>
      <c r="B289" s="184"/>
      <c r="C289" s="120"/>
      <c r="D289" s="120"/>
      <c r="E289" s="120"/>
      <c r="F289" s="192"/>
      <c r="G289" s="192"/>
      <c r="P289" s="30"/>
      <c r="Q289" s="210"/>
      <c r="R289" s="13"/>
      <c r="S289" s="13"/>
    </row>
    <row r="290" spans="1:19" ht="15.75" x14ac:dyDescent="0.25">
      <c r="A290" s="120"/>
      <c r="B290" s="184"/>
      <c r="C290" s="120"/>
      <c r="D290" s="120"/>
      <c r="E290" s="120"/>
      <c r="F290" s="271"/>
      <c r="G290" s="192"/>
      <c r="P290" s="30"/>
      <c r="Q290" s="210"/>
      <c r="R290" s="13"/>
      <c r="S290" s="102"/>
    </row>
    <row r="291" spans="1:19" ht="15.75" x14ac:dyDescent="0.25">
      <c r="A291" s="120"/>
      <c r="B291" s="184" t="s">
        <v>82</v>
      </c>
      <c r="C291" s="120"/>
      <c r="D291" s="120"/>
      <c r="E291" s="120"/>
      <c r="F291" s="272">
        <f>SUM(F287:F290)</f>
        <v>70135</v>
      </c>
      <c r="G291" s="192"/>
      <c r="P291" s="30"/>
      <c r="Q291" s="210"/>
      <c r="R291" s="13"/>
      <c r="S291" s="104"/>
    </row>
    <row r="292" spans="1:19" ht="15.75" x14ac:dyDescent="0.25">
      <c r="A292" s="120"/>
      <c r="B292" s="184"/>
      <c r="C292" s="120"/>
      <c r="D292" s="120"/>
      <c r="E292" s="120"/>
      <c r="F292" s="192"/>
      <c r="G292" s="192"/>
      <c r="P292" s="30"/>
      <c r="Q292" s="210"/>
      <c r="R292" s="13"/>
      <c r="S292" s="13"/>
    </row>
    <row r="293" spans="1:19" ht="15.75" x14ac:dyDescent="0.25">
      <c r="A293" s="120"/>
      <c r="B293" s="184"/>
      <c r="C293" s="120"/>
      <c r="D293" s="120"/>
      <c r="E293" s="120"/>
      <c r="F293" s="192"/>
      <c r="G293" s="192"/>
      <c r="P293" s="30"/>
      <c r="Q293" s="210"/>
      <c r="R293" s="13"/>
      <c r="S293" s="102"/>
    </row>
    <row r="294" spans="1:19" ht="15.75" x14ac:dyDescent="0.25">
      <c r="A294" s="216" t="s">
        <v>139</v>
      </c>
      <c r="B294" s="232"/>
      <c r="C294" s="233"/>
      <c r="D294" s="234"/>
      <c r="E294" s="235"/>
      <c r="F294" s="236"/>
      <c r="G294" s="239"/>
      <c r="P294" s="30"/>
      <c r="Q294" s="210"/>
      <c r="R294" s="13"/>
      <c r="S294" s="13"/>
    </row>
    <row r="295" spans="1:19" ht="15" x14ac:dyDescent="0.25">
      <c r="A295" s="222" t="s">
        <v>4</v>
      </c>
      <c r="B295" s="237"/>
      <c r="C295" s="224">
        <v>78725760</v>
      </c>
      <c r="D295" s="225"/>
      <c r="E295" s="225"/>
      <c r="F295" s="238"/>
      <c r="G295" s="231"/>
      <c r="P295" s="30"/>
      <c r="Q295" s="210"/>
      <c r="R295" s="13"/>
      <c r="S295" s="13"/>
    </row>
    <row r="296" spans="1:19" ht="15" x14ac:dyDescent="0.25">
      <c r="A296" s="16"/>
      <c r="B296" s="4"/>
      <c r="D296" s="16"/>
      <c r="E296" s="16"/>
      <c r="F296" s="128"/>
      <c r="G296" s="36"/>
      <c r="P296" s="30"/>
      <c r="Q296" s="210"/>
      <c r="R296" s="13"/>
      <c r="S296" s="13"/>
    </row>
    <row r="297" spans="1:19" ht="15" x14ac:dyDescent="0.25">
      <c r="A297" s="16"/>
      <c r="B297" s="4"/>
      <c r="C297" s="183"/>
      <c r="D297" s="16"/>
      <c r="E297" s="16"/>
      <c r="F297" s="128"/>
      <c r="G297" s="36"/>
      <c r="P297" s="30"/>
      <c r="Q297" s="210"/>
      <c r="R297" s="13"/>
      <c r="S297" s="13"/>
    </row>
    <row r="298" spans="1:19" ht="18" x14ac:dyDescent="0.25">
      <c r="A298" s="191" t="s">
        <v>18</v>
      </c>
      <c r="B298" s="4"/>
      <c r="C298" s="183"/>
      <c r="D298" s="16"/>
      <c r="E298" s="16"/>
      <c r="F298" s="128"/>
      <c r="G298" s="36"/>
      <c r="P298" s="30"/>
      <c r="Q298" s="210"/>
      <c r="R298" s="13"/>
      <c r="S298" s="13"/>
    </row>
    <row r="299" spans="1:19" ht="15" x14ac:dyDescent="0.25">
      <c r="A299" s="16"/>
      <c r="B299" s="4"/>
      <c r="C299" s="183"/>
      <c r="D299" s="16"/>
      <c r="E299" s="16"/>
      <c r="F299" s="128"/>
      <c r="G299" s="36"/>
      <c r="P299" s="30"/>
      <c r="Q299" s="210"/>
      <c r="R299" s="13"/>
      <c r="S299" s="13"/>
    </row>
    <row r="300" spans="1:19" ht="15.75" x14ac:dyDescent="0.25">
      <c r="A300" s="72" t="s">
        <v>73</v>
      </c>
      <c r="B300" s="196"/>
      <c r="C300" s="183"/>
      <c r="D300" s="16"/>
      <c r="E300" s="16"/>
      <c r="F300" s="407"/>
      <c r="G300" s="192"/>
      <c r="P300" s="30"/>
      <c r="Q300" s="210"/>
      <c r="R300" s="13"/>
      <c r="S300" s="13"/>
    </row>
    <row r="301" spans="1:19" ht="15.75" x14ac:dyDescent="0.25">
      <c r="A301" s="25" t="s">
        <v>2</v>
      </c>
      <c r="C301" s="183"/>
      <c r="D301" s="16"/>
      <c r="E301" s="181"/>
      <c r="F301" s="408"/>
      <c r="G301" s="192"/>
      <c r="P301" s="30"/>
      <c r="Q301" s="210"/>
      <c r="R301" s="67"/>
      <c r="S301" s="102"/>
    </row>
    <row r="302" spans="1:19" ht="15.75" x14ac:dyDescent="0.25">
      <c r="A302" s="16"/>
      <c r="B302" s="101" t="s">
        <v>111</v>
      </c>
      <c r="C302" s="183"/>
      <c r="D302" s="16"/>
      <c r="E302" s="181"/>
      <c r="F302" s="408">
        <v>56810</v>
      </c>
      <c r="G302" s="192"/>
      <c r="P302" s="30"/>
      <c r="Q302" s="210"/>
      <c r="R302" s="13"/>
      <c r="S302" s="328"/>
    </row>
    <row r="303" spans="1:19" ht="15.75" x14ac:dyDescent="0.25">
      <c r="A303" s="72" t="s">
        <v>7</v>
      </c>
      <c r="B303" s="4"/>
      <c r="C303" s="183"/>
      <c r="D303" s="16"/>
      <c r="E303" s="181"/>
      <c r="F303" s="408"/>
      <c r="G303" s="192"/>
      <c r="P303" s="30"/>
      <c r="Q303" s="210"/>
      <c r="R303" s="13"/>
      <c r="S303" s="102"/>
    </row>
    <row r="304" spans="1:19" ht="15.75" x14ac:dyDescent="0.25">
      <c r="A304" s="25" t="s">
        <v>2</v>
      </c>
      <c r="C304" s="183"/>
      <c r="D304" s="16"/>
      <c r="E304" s="181"/>
      <c r="F304" s="408"/>
      <c r="G304" s="192"/>
      <c r="P304" s="30"/>
      <c r="Q304" s="210"/>
      <c r="R304" s="67"/>
      <c r="S304" s="329"/>
    </row>
    <row r="305" spans="1:19" ht="15.75" x14ac:dyDescent="0.25">
      <c r="A305" s="25"/>
      <c r="B305" s="101" t="s">
        <v>108</v>
      </c>
      <c r="C305" s="183"/>
      <c r="D305" s="16"/>
      <c r="E305" s="181"/>
      <c r="F305" s="408">
        <v>13325</v>
      </c>
      <c r="G305" s="192"/>
      <c r="P305" s="30"/>
      <c r="Q305" s="210"/>
      <c r="R305" s="67"/>
      <c r="S305" s="102"/>
    </row>
    <row r="306" spans="1:19" ht="15.75" x14ac:dyDescent="0.25">
      <c r="A306" s="25"/>
      <c r="B306" s="101"/>
      <c r="C306" s="183"/>
      <c r="D306" s="16"/>
      <c r="E306" s="181"/>
      <c r="F306" s="300"/>
      <c r="G306" s="192"/>
      <c r="P306" s="30"/>
      <c r="Q306" s="210"/>
      <c r="R306" s="67"/>
      <c r="S306" s="102"/>
    </row>
    <row r="307" spans="1:19" ht="15.75" x14ac:dyDescent="0.25">
      <c r="A307" s="25"/>
      <c r="B307" s="101"/>
      <c r="C307" s="183"/>
      <c r="D307" s="16"/>
      <c r="E307" s="181"/>
      <c r="F307" s="300"/>
      <c r="G307" s="192"/>
      <c r="P307" s="30"/>
      <c r="Q307" s="210"/>
      <c r="R307" s="67"/>
      <c r="S307" s="102"/>
    </row>
    <row r="308" spans="1:19" ht="15.75" x14ac:dyDescent="0.25">
      <c r="A308" s="25"/>
      <c r="B308" s="101"/>
      <c r="C308" s="183"/>
      <c r="D308" s="16"/>
      <c r="E308" s="181"/>
      <c r="F308" s="300"/>
      <c r="G308" s="192"/>
      <c r="P308" s="30"/>
      <c r="Q308" s="210"/>
      <c r="R308" s="67"/>
      <c r="S308" s="104"/>
    </row>
    <row r="309" spans="1:19" ht="15.75" x14ac:dyDescent="0.25">
      <c r="A309" s="16"/>
      <c r="B309" s="4"/>
      <c r="C309" s="183"/>
      <c r="D309" s="16"/>
      <c r="E309" s="16"/>
      <c r="F309" s="300"/>
      <c r="G309" s="192"/>
      <c r="P309" s="30"/>
      <c r="Q309" s="210"/>
      <c r="R309" s="67"/>
      <c r="S309" s="102"/>
    </row>
    <row r="310" spans="1:19" ht="15.75" x14ac:dyDescent="0.25">
      <c r="A310" s="16"/>
      <c r="B310" s="165" t="s">
        <v>85</v>
      </c>
      <c r="C310" s="183"/>
      <c r="D310" s="16"/>
      <c r="E310" s="16"/>
      <c r="F310" s="300">
        <f>SUM(F301:F309)</f>
        <v>70135</v>
      </c>
      <c r="G310" s="192"/>
      <c r="P310" s="30"/>
      <c r="Q310" s="210"/>
      <c r="R310" s="13"/>
      <c r="S310" s="102"/>
    </row>
    <row r="311" spans="1:19" ht="15.75" x14ac:dyDescent="0.25">
      <c r="A311" s="120"/>
      <c r="B311" s="184"/>
      <c r="C311" s="197"/>
      <c r="D311" s="120"/>
      <c r="E311" s="120"/>
      <c r="F311" s="198"/>
      <c r="G311" s="36"/>
      <c r="P311" s="30"/>
      <c r="Q311" s="210"/>
      <c r="R311" s="13"/>
      <c r="S311" s="104"/>
    </row>
    <row r="312" spans="1:19" ht="15.75" x14ac:dyDescent="0.25">
      <c r="A312" s="241" t="s">
        <v>140</v>
      </c>
      <c r="B312" s="242"/>
      <c r="C312" s="243"/>
      <c r="D312" s="243"/>
      <c r="E312" s="244"/>
      <c r="F312" s="245"/>
      <c r="G312" s="246"/>
      <c r="P312" s="30"/>
      <c r="Q312" s="210"/>
      <c r="R312" s="13"/>
      <c r="S312" s="13"/>
    </row>
    <row r="313" spans="1:19" ht="15.75" x14ac:dyDescent="0.25">
      <c r="A313" s="247" t="s">
        <v>4</v>
      </c>
      <c r="B313" s="248"/>
      <c r="C313" s="330">
        <v>78725760</v>
      </c>
      <c r="D313" s="249"/>
      <c r="E313" s="249"/>
      <c r="F313" s="250"/>
      <c r="G313" s="231"/>
      <c r="P313" s="30"/>
      <c r="Q313" s="210"/>
      <c r="R313" s="13"/>
      <c r="S313" s="13"/>
    </row>
    <row r="314" spans="1:19" ht="15" hidden="1" x14ac:dyDescent="0.25">
      <c r="A314" s="151"/>
      <c r="B314" s="4"/>
      <c r="C314" s="152"/>
      <c r="D314" s="151"/>
      <c r="E314" s="151"/>
      <c r="F314" s="89"/>
      <c r="G314" s="89"/>
      <c r="P314" s="30"/>
      <c r="Q314" s="210"/>
      <c r="R314" s="13"/>
      <c r="S314" s="13"/>
    </row>
    <row r="315" spans="1:19" ht="15" hidden="1" x14ac:dyDescent="0.25">
      <c r="A315" s="151"/>
      <c r="B315" s="4"/>
      <c r="C315" s="152"/>
      <c r="D315" s="151"/>
      <c r="E315" s="151"/>
      <c r="F315" s="89"/>
      <c r="G315" s="89"/>
      <c r="H315" s="6"/>
      <c r="P315" s="30"/>
      <c r="Q315" s="210"/>
      <c r="R315" s="43"/>
      <c r="S315" s="43"/>
    </row>
    <row r="316" spans="1:19" ht="18" hidden="1" x14ac:dyDescent="0.25">
      <c r="A316" s="153"/>
      <c r="B316" s="154"/>
      <c r="C316" s="155" t="s">
        <v>54</v>
      </c>
      <c r="D316" s="57"/>
      <c r="E316" s="57"/>
      <c r="F316" s="156"/>
      <c r="G316" s="140"/>
      <c r="P316" s="157" t="s">
        <v>11</v>
      </c>
      <c r="Q316" s="322" t="s">
        <v>9</v>
      </c>
      <c r="R316" s="43"/>
      <c r="S316" s="43"/>
    </row>
    <row r="317" spans="1:19" ht="15.75" hidden="1" x14ac:dyDescent="0.25">
      <c r="A317" s="153"/>
      <c r="B317" s="154"/>
      <c r="C317" s="158"/>
      <c r="D317" s="57"/>
      <c r="E317" s="57"/>
      <c r="F317" s="156"/>
      <c r="G317" s="140"/>
      <c r="P317" s="157"/>
      <c r="Q317" s="322"/>
      <c r="R317" s="43"/>
      <c r="S317" s="327"/>
    </row>
    <row r="318" spans="1:19" ht="20.25" hidden="1" x14ac:dyDescent="0.3">
      <c r="A318" s="159" t="s">
        <v>14</v>
      </c>
      <c r="B318" s="154"/>
      <c r="C318" s="158"/>
      <c r="D318" s="57"/>
      <c r="E318" s="57"/>
      <c r="F318" s="130"/>
      <c r="G318" s="140"/>
      <c r="P318" s="157"/>
      <c r="Q318" s="322"/>
      <c r="R318" s="13"/>
      <c r="S318" s="13"/>
    </row>
    <row r="319" spans="1:19" ht="15.75" hidden="1" x14ac:dyDescent="0.25">
      <c r="A319" s="153"/>
      <c r="B319" s="101"/>
      <c r="C319" s="152"/>
      <c r="D319" s="151"/>
      <c r="E319" s="151"/>
      <c r="F319" s="89"/>
      <c r="G319" s="140"/>
      <c r="P319" s="157"/>
      <c r="Q319" s="322"/>
      <c r="R319" s="13"/>
      <c r="S319" s="13"/>
    </row>
    <row r="320" spans="1:19" ht="15" hidden="1" x14ac:dyDescent="0.25">
      <c r="A320" s="67" t="s">
        <v>36</v>
      </c>
      <c r="B320" s="101"/>
      <c r="C320" s="152"/>
      <c r="D320" s="151"/>
      <c r="E320" s="151"/>
      <c r="F320" s="89"/>
      <c r="G320" s="140"/>
      <c r="P320" s="157"/>
      <c r="Q320" s="322"/>
      <c r="R320" s="67"/>
      <c r="S320" s="102"/>
    </row>
    <row r="321" spans="1:19" ht="15.75" hidden="1" x14ac:dyDescent="0.25">
      <c r="A321" s="67" t="s">
        <v>36</v>
      </c>
      <c r="B321" s="125"/>
      <c r="C321" s="158"/>
      <c r="D321" s="57"/>
      <c r="E321" s="57"/>
      <c r="F321" s="89"/>
      <c r="G321" s="140"/>
      <c r="P321" s="157"/>
      <c r="Q321" s="322"/>
      <c r="R321" s="67"/>
      <c r="S321" s="102"/>
    </row>
    <row r="322" spans="1:19" hidden="1" x14ac:dyDescent="0.2">
      <c r="A322" s="160"/>
      <c r="B322" s="101"/>
      <c r="C322" s="161"/>
      <c r="D322" s="57"/>
      <c r="E322" s="57"/>
      <c r="F322" s="89"/>
      <c r="G322" s="140"/>
      <c r="P322" s="157"/>
      <c r="Q322" s="322"/>
      <c r="R322" s="67"/>
      <c r="S322" s="102"/>
    </row>
    <row r="323" spans="1:19" hidden="1" x14ac:dyDescent="0.2">
      <c r="A323" s="101"/>
      <c r="B323" s="101"/>
      <c r="C323" s="161"/>
      <c r="D323" s="57"/>
      <c r="E323" s="57"/>
      <c r="F323" s="89"/>
      <c r="G323" s="140"/>
      <c r="P323" s="157"/>
      <c r="Q323" s="322"/>
      <c r="R323" s="13"/>
      <c r="S323" s="102"/>
    </row>
    <row r="324" spans="1:19" ht="15.75" hidden="1" x14ac:dyDescent="0.25">
      <c r="A324" s="65"/>
      <c r="B324" s="74" t="s">
        <v>3</v>
      </c>
      <c r="C324" s="74"/>
      <c r="D324" s="75"/>
      <c r="E324" s="75"/>
      <c r="F324" s="71">
        <f>SUM(F319:F322)</f>
        <v>0</v>
      </c>
      <c r="G324" s="17"/>
      <c r="P324" s="30"/>
      <c r="Q324" s="210"/>
      <c r="R324" s="13"/>
      <c r="S324" s="102"/>
    </row>
    <row r="325" spans="1:19" ht="15.75" hidden="1" x14ac:dyDescent="0.25">
      <c r="A325" s="80"/>
      <c r="B325" s="61"/>
      <c r="C325" s="61"/>
      <c r="D325" s="62"/>
      <c r="E325" s="62"/>
      <c r="F325" s="129"/>
      <c r="G325" s="140"/>
      <c r="P325" s="30"/>
      <c r="Q325" s="210"/>
      <c r="R325" s="13"/>
      <c r="S325" s="104"/>
    </row>
    <row r="326" spans="1:19" ht="15" hidden="1" x14ac:dyDescent="0.25">
      <c r="A326" s="151" t="s">
        <v>71</v>
      </c>
      <c r="B326" s="151"/>
      <c r="C326" s="151"/>
      <c r="D326" s="151"/>
      <c r="E326" s="151"/>
      <c r="F326" s="128"/>
      <c r="G326" s="107"/>
      <c r="P326" s="30"/>
      <c r="Q326" s="210"/>
      <c r="R326" s="13"/>
      <c r="S326" s="13"/>
    </row>
    <row r="327" spans="1:19" ht="15" hidden="1" x14ac:dyDescent="0.25">
      <c r="A327" s="151" t="s">
        <v>4</v>
      </c>
      <c r="B327" s="4"/>
      <c r="C327" s="162"/>
      <c r="D327" s="151"/>
      <c r="E327" s="151"/>
      <c r="F327" s="128"/>
      <c r="G327" s="107"/>
      <c r="P327" s="30"/>
      <c r="Q327" s="210"/>
      <c r="R327" s="13"/>
      <c r="S327" s="13"/>
    </row>
    <row r="328" spans="1:19" ht="15" hidden="1" x14ac:dyDescent="0.25">
      <c r="A328" s="151"/>
      <c r="B328" s="4"/>
      <c r="C328" s="152"/>
      <c r="D328" s="151"/>
      <c r="E328" s="151"/>
      <c r="F328" s="128"/>
      <c r="G328" s="107"/>
      <c r="P328" s="30"/>
      <c r="Q328" s="210"/>
      <c r="R328" s="13"/>
      <c r="S328" s="13"/>
    </row>
    <row r="329" spans="1:19" ht="15" hidden="1" x14ac:dyDescent="0.25">
      <c r="A329" s="151"/>
      <c r="B329" s="4"/>
      <c r="C329" s="152"/>
      <c r="D329" s="151"/>
      <c r="E329" s="151"/>
      <c r="F329" s="128"/>
      <c r="G329" s="107"/>
      <c r="P329" s="30"/>
      <c r="Q329" s="210"/>
      <c r="R329" s="13"/>
      <c r="S329" s="13"/>
    </row>
    <row r="330" spans="1:19" ht="20.25" hidden="1" x14ac:dyDescent="0.3">
      <c r="A330" s="159" t="s">
        <v>18</v>
      </c>
      <c r="B330" s="4"/>
      <c r="C330" s="152"/>
      <c r="D330" s="151"/>
      <c r="E330" s="151"/>
      <c r="F330" s="71"/>
      <c r="G330" s="107"/>
      <c r="P330" s="30"/>
      <c r="Q330" s="210"/>
      <c r="R330" s="13"/>
      <c r="S330" s="13"/>
    </row>
    <row r="331" spans="1:19" ht="15" hidden="1" x14ac:dyDescent="0.25">
      <c r="A331" s="125"/>
      <c r="B331" s="4"/>
      <c r="C331" s="152"/>
      <c r="D331" s="151"/>
      <c r="E331" s="151"/>
      <c r="F331" s="89" t="s">
        <v>13</v>
      </c>
      <c r="G331" s="107"/>
      <c r="P331" s="157"/>
      <c r="Q331" s="322"/>
      <c r="R331" s="13"/>
      <c r="S331" s="13"/>
    </row>
    <row r="332" spans="1:19" ht="15" hidden="1" x14ac:dyDescent="0.25">
      <c r="A332" s="163" t="s">
        <v>5</v>
      </c>
      <c r="B332" s="4"/>
      <c r="C332" s="152"/>
      <c r="D332" s="151"/>
      <c r="E332" s="151"/>
      <c r="F332" s="89" t="s">
        <v>13</v>
      </c>
      <c r="G332" s="164"/>
      <c r="H332" s="17"/>
      <c r="I332" s="18"/>
      <c r="J332" s="18"/>
      <c r="K332" s="18"/>
      <c r="L332" s="18"/>
      <c r="M332" s="18"/>
      <c r="N332" s="18"/>
      <c r="O332" s="18"/>
      <c r="P332" s="31"/>
      <c r="Q332" s="319"/>
      <c r="R332" s="43"/>
      <c r="S332" s="43"/>
    </row>
    <row r="333" spans="1:19" ht="15" hidden="1" x14ac:dyDescent="0.25">
      <c r="A333" s="163"/>
      <c r="B333" s="4"/>
      <c r="C333" s="152"/>
      <c r="D333" s="151"/>
      <c r="E333" s="151"/>
      <c r="F333" s="89"/>
      <c r="G333" s="164"/>
      <c r="H333" s="17"/>
      <c r="I333" s="18"/>
      <c r="J333" s="18"/>
      <c r="K333" s="18"/>
      <c r="L333" s="18"/>
      <c r="M333" s="18"/>
      <c r="N333" s="18"/>
      <c r="O333" s="18"/>
      <c r="P333" s="31"/>
      <c r="Q333" s="319"/>
      <c r="R333" s="43"/>
      <c r="S333" s="43"/>
    </row>
    <row r="334" spans="1:19" ht="15" hidden="1" x14ac:dyDescent="0.25">
      <c r="A334" s="125" t="s">
        <v>2</v>
      </c>
      <c r="B334" s="101"/>
      <c r="C334" s="152"/>
      <c r="D334" s="151"/>
      <c r="E334" s="151"/>
      <c r="F334" s="89"/>
      <c r="G334" s="164"/>
      <c r="H334" s="17"/>
      <c r="I334" s="18"/>
      <c r="J334" s="18"/>
      <c r="K334" s="18"/>
      <c r="L334" s="18"/>
      <c r="M334" s="18"/>
      <c r="N334" s="18"/>
      <c r="O334" s="18"/>
      <c r="P334" s="31"/>
      <c r="Q334" s="319"/>
      <c r="R334" s="67"/>
      <c r="S334" s="103"/>
    </row>
    <row r="335" spans="1:19" ht="15" hidden="1" x14ac:dyDescent="0.25">
      <c r="A335" s="125"/>
      <c r="B335" s="101"/>
      <c r="C335" s="125"/>
      <c r="D335" s="125"/>
      <c r="E335" s="151"/>
      <c r="F335" s="89"/>
      <c r="G335" s="164"/>
      <c r="H335" s="17"/>
      <c r="I335" s="18"/>
      <c r="J335" s="18"/>
      <c r="K335" s="18"/>
      <c r="L335" s="18"/>
      <c r="M335" s="18"/>
      <c r="N335" s="18"/>
      <c r="O335" s="18"/>
      <c r="P335" s="31"/>
      <c r="Q335" s="319"/>
      <c r="R335" s="67"/>
      <c r="S335" s="103"/>
    </row>
    <row r="336" spans="1:19" ht="15" hidden="1" x14ac:dyDescent="0.25">
      <c r="A336" s="125" t="s">
        <v>2</v>
      </c>
      <c r="B336" s="101"/>
      <c r="C336" s="152"/>
      <c r="D336" s="101"/>
      <c r="E336" s="152"/>
      <c r="F336" s="89"/>
      <c r="G336" s="6"/>
      <c r="H336" s="17"/>
      <c r="I336" s="18"/>
      <c r="J336" s="18"/>
      <c r="K336" s="19"/>
      <c r="L336" s="18"/>
      <c r="M336" s="18"/>
      <c r="N336" s="18"/>
      <c r="O336" s="18"/>
      <c r="P336" s="30"/>
      <c r="Q336" s="210"/>
      <c r="R336" s="67"/>
      <c r="S336" s="103"/>
    </row>
    <row r="337" spans="1:19" ht="15.75" hidden="1" x14ac:dyDescent="0.25">
      <c r="A337" s="154" t="s">
        <v>7</v>
      </c>
      <c r="B337" s="154"/>
      <c r="C337" s="158"/>
      <c r="D337" s="154"/>
      <c r="E337" s="158"/>
      <c r="F337" s="89"/>
      <c r="G337" s="6"/>
      <c r="H337" s="17"/>
      <c r="I337" s="18"/>
      <c r="J337" s="18"/>
      <c r="K337" s="19"/>
      <c r="L337" s="18"/>
      <c r="M337" s="18"/>
      <c r="N337" s="18"/>
      <c r="O337" s="18"/>
      <c r="P337" s="30"/>
      <c r="Q337" s="210"/>
      <c r="R337" s="43"/>
      <c r="S337" s="104"/>
    </row>
    <row r="338" spans="1:19" ht="15.75" hidden="1" x14ac:dyDescent="0.25">
      <c r="A338" s="154"/>
      <c r="B338" s="154"/>
      <c r="C338" s="158"/>
      <c r="D338" s="154"/>
      <c r="E338" s="158"/>
      <c r="F338" s="89"/>
      <c r="G338" s="6"/>
      <c r="H338" s="17"/>
      <c r="I338" s="18"/>
      <c r="J338" s="18"/>
      <c r="K338" s="19"/>
      <c r="L338" s="18"/>
      <c r="M338" s="18"/>
      <c r="N338" s="18"/>
      <c r="O338" s="18"/>
      <c r="P338" s="30"/>
      <c r="Q338" s="210"/>
      <c r="R338" s="67"/>
      <c r="S338" s="103"/>
    </row>
    <row r="339" spans="1:19" ht="15" hidden="1" x14ac:dyDescent="0.25">
      <c r="A339" s="125" t="s">
        <v>2</v>
      </c>
      <c r="B339" s="101"/>
      <c r="C339" s="125"/>
      <c r="D339" s="151"/>
      <c r="E339" s="151"/>
      <c r="F339" s="89"/>
      <c r="G339" s="6"/>
      <c r="H339" s="17"/>
      <c r="I339" s="18"/>
      <c r="J339" s="18"/>
      <c r="K339" s="19"/>
      <c r="L339" s="18"/>
      <c r="M339" s="18"/>
      <c r="N339" s="18"/>
      <c r="O339" s="18"/>
      <c r="P339" s="30"/>
      <c r="Q339" s="210"/>
      <c r="R339" s="67"/>
      <c r="S339" s="103"/>
    </row>
    <row r="340" spans="1:19" ht="15" hidden="1" x14ac:dyDescent="0.25">
      <c r="A340" s="125"/>
      <c r="B340" s="101"/>
      <c r="C340" s="125"/>
      <c r="D340" s="151"/>
      <c r="E340" s="151"/>
      <c r="F340" s="89"/>
      <c r="G340" s="6"/>
      <c r="H340" s="17"/>
      <c r="I340" s="18"/>
      <c r="J340" s="18"/>
      <c r="K340" s="19"/>
      <c r="L340" s="18"/>
      <c r="M340" s="18"/>
      <c r="N340" s="18"/>
      <c r="O340" s="18"/>
      <c r="P340" s="30"/>
      <c r="Q340" s="210"/>
      <c r="R340" s="67"/>
      <c r="S340" s="103"/>
    </row>
    <row r="341" spans="1:19" ht="15" hidden="1" x14ac:dyDescent="0.25">
      <c r="A341" s="125" t="s">
        <v>2</v>
      </c>
      <c r="B341" s="101"/>
      <c r="C341" s="125"/>
      <c r="D341" s="151"/>
      <c r="E341" s="151"/>
      <c r="F341" s="89"/>
      <c r="G341" s="6"/>
      <c r="H341" s="17"/>
      <c r="I341" s="18"/>
      <c r="J341" s="18"/>
      <c r="K341" s="19"/>
      <c r="L341" s="18"/>
      <c r="M341" s="18"/>
      <c r="N341" s="18"/>
      <c r="O341" s="18"/>
      <c r="P341" s="30"/>
      <c r="Q341" s="210"/>
      <c r="R341" s="67"/>
      <c r="S341" s="103"/>
    </row>
    <row r="342" spans="1:19" ht="15" hidden="1" x14ac:dyDescent="0.25">
      <c r="A342" s="154" t="s">
        <v>12</v>
      </c>
      <c r="B342" s="4"/>
      <c r="C342" s="152"/>
      <c r="D342" s="151"/>
      <c r="E342" s="151"/>
      <c r="F342" s="89"/>
      <c r="G342" s="6"/>
      <c r="H342" s="17"/>
      <c r="I342" s="18"/>
      <c r="J342" s="18"/>
      <c r="K342" s="19"/>
      <c r="L342" s="18"/>
      <c r="M342" s="18"/>
      <c r="N342" s="18"/>
      <c r="O342" s="18"/>
      <c r="P342" s="30"/>
      <c r="Q342" s="210"/>
      <c r="R342" s="43"/>
      <c r="S342" s="43"/>
    </row>
    <row r="343" spans="1:19" hidden="1" x14ac:dyDescent="0.2">
      <c r="A343" s="125"/>
      <c r="B343" s="101"/>
      <c r="C343" s="161"/>
      <c r="D343" s="57"/>
      <c r="E343" s="57"/>
      <c r="F343" s="89"/>
      <c r="G343" s="6">
        <f>F343</f>
        <v>0</v>
      </c>
      <c r="H343" s="17"/>
      <c r="I343" s="18" t="s">
        <v>8</v>
      </c>
      <c r="J343" s="18">
        <v>531124</v>
      </c>
      <c r="K343" s="19">
        <v>21.789000000000001</v>
      </c>
      <c r="L343" s="18"/>
      <c r="M343" s="18"/>
      <c r="N343" s="18"/>
      <c r="O343" s="18"/>
      <c r="P343" s="30">
        <v>5000</v>
      </c>
      <c r="Q343" s="210">
        <v>9101231</v>
      </c>
      <c r="R343" s="43"/>
      <c r="S343" s="104"/>
    </row>
    <row r="344" spans="1:19" ht="15" hidden="1" x14ac:dyDescent="0.25">
      <c r="A344" s="151"/>
      <c r="B344" s="4"/>
      <c r="C344" s="152"/>
      <c r="D344" s="151"/>
      <c r="E344" s="151"/>
      <c r="F344" s="128"/>
      <c r="G344" s="89"/>
      <c r="P344" s="30">
        <v>5000</v>
      </c>
      <c r="Q344" s="210">
        <v>9100511</v>
      </c>
      <c r="R344" s="13"/>
      <c r="S344" s="13"/>
    </row>
    <row r="345" spans="1:19" ht="15" hidden="1" x14ac:dyDescent="0.25">
      <c r="A345" s="57"/>
      <c r="B345" s="57" t="s">
        <v>6</v>
      </c>
      <c r="C345" s="58"/>
      <c r="D345" s="58"/>
      <c r="E345" s="58"/>
      <c r="F345" s="107">
        <f>SUM(F331:F344)</f>
        <v>0</v>
      </c>
      <c r="G345" s="106"/>
      <c r="P345" s="30"/>
      <c r="Q345" s="210"/>
      <c r="R345" s="13"/>
      <c r="S345" s="13"/>
    </row>
    <row r="346" spans="1:19" hidden="1" x14ac:dyDescent="0.2">
      <c r="A346" s="43"/>
      <c r="B346" s="43"/>
      <c r="C346" s="67"/>
      <c r="D346" s="67"/>
      <c r="E346" s="67"/>
      <c r="F346" s="89"/>
      <c r="G346" s="6"/>
      <c r="P346" s="30"/>
      <c r="Q346" s="210"/>
      <c r="R346" s="102"/>
      <c r="S346" s="13"/>
    </row>
    <row r="347" spans="1:19" ht="15" hidden="1" x14ac:dyDescent="0.25">
      <c r="A347" s="151" t="s">
        <v>72</v>
      </c>
      <c r="B347" s="151"/>
      <c r="C347" s="151"/>
      <c r="D347" s="151"/>
      <c r="E347" s="151"/>
      <c r="F347" s="71"/>
      <c r="G347" s="71"/>
      <c r="P347" s="30"/>
      <c r="Q347" s="210"/>
      <c r="R347" s="13"/>
      <c r="S347" s="13"/>
    </row>
    <row r="348" spans="1:19" ht="15" hidden="1" x14ac:dyDescent="0.25">
      <c r="A348" s="151" t="s">
        <v>4</v>
      </c>
      <c r="B348" s="4"/>
      <c r="C348" s="162"/>
      <c r="D348" s="151"/>
      <c r="E348" s="151"/>
      <c r="F348" s="89"/>
      <c r="G348" s="89"/>
      <c r="P348" s="30"/>
      <c r="Q348" s="210"/>
      <c r="R348" s="13"/>
      <c r="S348" s="13"/>
    </row>
    <row r="349" spans="1:19" ht="15" hidden="1" x14ac:dyDescent="0.25">
      <c r="A349" s="151" t="s">
        <v>4</v>
      </c>
      <c r="B349" s="4"/>
      <c r="C349" s="162"/>
      <c r="D349" s="151"/>
      <c r="E349" s="151"/>
      <c r="F349" s="89"/>
      <c r="G349" s="89"/>
      <c r="P349" s="30"/>
      <c r="Q349" s="210"/>
      <c r="R349" s="13"/>
      <c r="S349" s="13"/>
    </row>
    <row r="350" spans="1:19" ht="15" x14ac:dyDescent="0.25">
      <c r="A350" s="151"/>
      <c r="B350" s="4"/>
      <c r="D350" s="151"/>
      <c r="E350" s="151"/>
      <c r="F350" s="89"/>
      <c r="G350" s="89"/>
      <c r="P350" s="30"/>
      <c r="Q350" s="210"/>
      <c r="R350" s="13"/>
      <c r="S350" s="13"/>
    </row>
    <row r="351" spans="1:19" ht="15" x14ac:dyDescent="0.25">
      <c r="A351" s="151"/>
      <c r="B351" s="4"/>
      <c r="C351" s="162"/>
      <c r="D351" s="151"/>
      <c r="E351" s="151"/>
      <c r="F351" s="89"/>
      <c r="G351" s="89"/>
      <c r="P351" s="30"/>
      <c r="Q351" s="210"/>
      <c r="R351" s="13"/>
      <c r="S351" s="13"/>
    </row>
    <row r="352" spans="1:19" ht="15" x14ac:dyDescent="0.25">
      <c r="A352" s="151"/>
      <c r="B352" s="4"/>
      <c r="C352" s="162"/>
      <c r="D352" s="151"/>
      <c r="E352" s="151"/>
      <c r="F352" s="89"/>
      <c r="G352" s="89"/>
      <c r="P352" s="30"/>
      <c r="Q352" s="210"/>
      <c r="R352" s="13"/>
      <c r="S352" s="13"/>
    </row>
    <row r="353" spans="1:19" s="150" customFormat="1" ht="15" x14ac:dyDescent="0.25">
      <c r="A353" s="151"/>
      <c r="B353" s="165"/>
      <c r="C353" s="151"/>
      <c r="D353" s="151"/>
      <c r="E353" s="151"/>
      <c r="F353" s="89"/>
      <c r="G353" s="89"/>
      <c r="H353" s="166"/>
      <c r="I353" s="91"/>
      <c r="J353" s="91"/>
      <c r="K353" s="91"/>
      <c r="L353" s="91"/>
      <c r="M353" s="91"/>
      <c r="N353" s="91"/>
      <c r="O353" s="91"/>
      <c r="P353" s="94"/>
      <c r="Q353" s="323"/>
      <c r="R353" s="43"/>
      <c r="S353" s="43"/>
    </row>
    <row r="354" spans="1:19" s="150" customFormat="1" ht="18" x14ac:dyDescent="0.25">
      <c r="A354" s="153"/>
      <c r="B354" s="167" t="s">
        <v>75</v>
      </c>
      <c r="C354" s="168"/>
      <c r="D354" s="57"/>
      <c r="E354" s="57"/>
      <c r="F354" s="59"/>
      <c r="G354" s="169"/>
      <c r="H354" s="170"/>
      <c r="I354" s="91"/>
      <c r="J354" s="91"/>
      <c r="K354" s="91"/>
      <c r="L354" s="91"/>
      <c r="M354" s="91"/>
      <c r="N354" s="91"/>
      <c r="O354" s="91"/>
      <c r="P354" s="31" t="s">
        <v>11</v>
      </c>
      <c r="Q354" s="319" t="s">
        <v>9</v>
      </c>
      <c r="R354" s="43"/>
      <c r="S354" s="43"/>
    </row>
    <row r="355" spans="1:19" s="150" customFormat="1" ht="15.75" x14ac:dyDescent="0.25">
      <c r="A355" s="153"/>
      <c r="B355" s="154"/>
      <c r="C355" s="153"/>
      <c r="D355" s="57"/>
      <c r="E355" s="57"/>
      <c r="F355" s="397"/>
      <c r="G355" s="397"/>
      <c r="H355" s="170"/>
      <c r="I355" s="91"/>
      <c r="J355" s="91"/>
      <c r="K355" s="91"/>
      <c r="L355" s="91"/>
      <c r="M355" s="91"/>
      <c r="N355" s="91"/>
      <c r="O355" s="91"/>
      <c r="P355" s="31"/>
      <c r="Q355" s="319"/>
      <c r="R355" s="43"/>
      <c r="S355" s="327"/>
    </row>
    <row r="356" spans="1:19" s="150" customFormat="1" ht="20.25" x14ac:dyDescent="0.3">
      <c r="A356" s="159" t="s">
        <v>14</v>
      </c>
      <c r="B356" s="154"/>
      <c r="C356" s="153"/>
      <c r="D356" s="57"/>
      <c r="E356" s="57"/>
      <c r="F356" s="409"/>
      <c r="G356" s="397"/>
      <c r="H356" s="170"/>
      <c r="I356" s="91"/>
      <c r="J356" s="91"/>
      <c r="K356" s="91"/>
      <c r="L356" s="91"/>
      <c r="M356" s="91"/>
      <c r="N356" s="91"/>
      <c r="O356" s="91"/>
      <c r="P356" s="31"/>
      <c r="Q356" s="319"/>
      <c r="R356" s="67"/>
      <c r="S356" s="67"/>
    </row>
    <row r="357" spans="1:19" s="150" customFormat="1" ht="15.75" x14ac:dyDescent="0.25">
      <c r="A357" s="153"/>
      <c r="B357" s="101"/>
      <c r="C357" s="151"/>
      <c r="D357" s="151"/>
      <c r="E357" s="176"/>
      <c r="F357" s="297"/>
      <c r="G357" s="397"/>
      <c r="H357" s="170"/>
      <c r="I357" s="91"/>
      <c r="J357" s="91"/>
      <c r="K357" s="91"/>
      <c r="L357" s="91"/>
      <c r="M357" s="91"/>
      <c r="N357" s="91"/>
      <c r="O357" s="91"/>
      <c r="P357" s="31"/>
      <c r="Q357" s="319"/>
      <c r="R357" s="67"/>
      <c r="S357" s="67"/>
    </row>
    <row r="358" spans="1:19" s="150" customFormat="1" ht="15.75" x14ac:dyDescent="0.25">
      <c r="A358" s="67"/>
      <c r="B358" s="101" t="s">
        <v>143</v>
      </c>
      <c r="C358" s="151"/>
      <c r="D358" s="125"/>
      <c r="E358" s="176"/>
      <c r="F358" s="297">
        <v>1000000</v>
      </c>
      <c r="G358" s="397"/>
      <c r="H358" s="170"/>
      <c r="I358" s="91"/>
      <c r="J358" s="91"/>
      <c r="K358" s="91"/>
      <c r="L358" s="91"/>
      <c r="M358" s="91"/>
      <c r="N358" s="91"/>
      <c r="O358" s="91"/>
      <c r="P358" s="31"/>
      <c r="Q358" s="319"/>
      <c r="R358" s="67"/>
      <c r="S358" s="103"/>
    </row>
    <row r="359" spans="1:19" s="150" customFormat="1" ht="15.75" x14ac:dyDescent="0.25">
      <c r="A359" s="67"/>
      <c r="B359" s="125" t="s">
        <v>147</v>
      </c>
      <c r="C359" s="154"/>
      <c r="D359" s="154"/>
      <c r="E359" s="309"/>
      <c r="F359" s="297">
        <v>-2500000</v>
      </c>
      <c r="G359" s="397"/>
      <c r="H359" s="170"/>
      <c r="I359" s="91"/>
      <c r="J359" s="91"/>
      <c r="K359" s="91"/>
      <c r="L359" s="91"/>
      <c r="M359" s="91"/>
      <c r="N359" s="91"/>
      <c r="O359" s="91"/>
      <c r="P359" s="31"/>
      <c r="Q359" s="319"/>
      <c r="R359" s="67"/>
      <c r="S359" s="103"/>
    </row>
    <row r="360" spans="1:19" s="150" customFormat="1" ht="15.75" x14ac:dyDescent="0.25">
      <c r="A360" s="101"/>
      <c r="B360" s="101"/>
      <c r="C360" s="154"/>
      <c r="D360" s="154"/>
      <c r="E360" s="154"/>
      <c r="F360" s="297"/>
      <c r="G360" s="397"/>
      <c r="H360" s="170"/>
      <c r="I360" s="91"/>
      <c r="J360" s="91"/>
      <c r="K360" s="91"/>
      <c r="L360" s="91"/>
      <c r="M360" s="91"/>
      <c r="N360" s="91"/>
      <c r="O360" s="91"/>
      <c r="P360" s="31"/>
      <c r="Q360" s="319"/>
      <c r="R360" s="67"/>
      <c r="S360" s="103"/>
    </row>
    <row r="361" spans="1:19" s="150" customFormat="1" ht="15.75" x14ac:dyDescent="0.25">
      <c r="A361" s="171"/>
      <c r="B361" s="153" t="s">
        <v>3</v>
      </c>
      <c r="C361" s="57"/>
      <c r="D361" s="67"/>
      <c r="E361" s="67"/>
      <c r="F361" s="299">
        <f>E358</f>
        <v>0</v>
      </c>
      <c r="G361" s="299"/>
      <c r="H361" s="170"/>
      <c r="I361" s="91"/>
      <c r="J361" s="91"/>
      <c r="K361" s="91"/>
      <c r="L361" s="91"/>
      <c r="M361" s="91"/>
      <c r="N361" s="91"/>
      <c r="O361" s="91"/>
      <c r="P361" s="94"/>
      <c r="Q361" s="323"/>
      <c r="R361" s="67"/>
      <c r="S361" s="103"/>
    </row>
    <row r="362" spans="1:19" s="150" customFormat="1" ht="15.75" x14ac:dyDescent="0.25">
      <c r="A362" s="171"/>
      <c r="B362" s="153"/>
      <c r="C362" s="57"/>
      <c r="D362" s="67"/>
      <c r="E362" s="67"/>
      <c r="F362" s="299">
        <f>SUM(F358:F361)</f>
        <v>-1500000</v>
      </c>
      <c r="G362" s="299"/>
      <c r="H362" s="170"/>
      <c r="I362" s="91"/>
      <c r="J362" s="91"/>
      <c r="K362" s="91"/>
      <c r="L362" s="91"/>
      <c r="M362" s="91"/>
      <c r="N362" s="91"/>
      <c r="O362" s="91"/>
      <c r="P362" s="94"/>
      <c r="Q362" s="323"/>
      <c r="R362" s="67"/>
      <c r="S362" s="104"/>
    </row>
    <row r="363" spans="1:19" s="150" customFormat="1" ht="15.75" x14ac:dyDescent="0.25">
      <c r="A363" s="171"/>
      <c r="B363" s="43"/>
      <c r="C363" s="43"/>
      <c r="D363" s="67"/>
      <c r="E363" s="67"/>
      <c r="F363" s="107"/>
      <c r="G363" s="106"/>
      <c r="H363" s="170"/>
      <c r="I363" s="91"/>
      <c r="J363" s="91"/>
      <c r="K363" s="91"/>
      <c r="L363" s="91"/>
      <c r="M363" s="91"/>
      <c r="N363" s="91"/>
      <c r="O363" s="91"/>
      <c r="P363" s="94"/>
      <c r="Q363" s="323"/>
      <c r="R363" s="67"/>
      <c r="S363" s="103"/>
    </row>
    <row r="364" spans="1:19" s="150" customFormat="1" ht="15" x14ac:dyDescent="0.25">
      <c r="A364" s="251" t="s">
        <v>141</v>
      </c>
      <c r="B364" s="234"/>
      <c r="C364" s="234"/>
      <c r="D364" s="234"/>
      <c r="E364" s="234"/>
      <c r="F364" s="252"/>
      <c r="G364" s="253"/>
      <c r="H364" s="170"/>
      <c r="I364" s="91"/>
      <c r="J364" s="91"/>
      <c r="K364" s="91"/>
      <c r="L364" s="91"/>
      <c r="M364" s="91"/>
      <c r="N364" s="91"/>
      <c r="O364" s="91"/>
      <c r="P364" s="94"/>
      <c r="Q364" s="323"/>
      <c r="R364" s="67"/>
      <c r="S364" s="104"/>
    </row>
    <row r="365" spans="1:19" s="150" customFormat="1" ht="15" x14ac:dyDescent="0.25">
      <c r="A365" s="254" t="s">
        <v>77</v>
      </c>
      <c r="B365" s="255"/>
      <c r="C365" s="256">
        <v>80818816</v>
      </c>
      <c r="D365" s="257"/>
      <c r="E365" s="257"/>
      <c r="F365" s="258"/>
      <c r="G365" s="259"/>
      <c r="H365" s="170"/>
      <c r="I365" s="91"/>
      <c r="J365" s="91"/>
      <c r="K365" s="91"/>
      <c r="L365" s="91"/>
      <c r="M365" s="91"/>
      <c r="N365" s="91"/>
      <c r="O365" s="91"/>
      <c r="P365" s="94"/>
      <c r="Q365" s="323"/>
      <c r="R365" s="67"/>
      <c r="S365" s="67"/>
    </row>
    <row r="366" spans="1:19" s="150" customFormat="1" ht="15" x14ac:dyDescent="0.25">
      <c r="A366" s="151"/>
      <c r="B366" s="165"/>
      <c r="C366" s="7"/>
      <c r="D366" s="151"/>
      <c r="E366" s="151"/>
      <c r="F366" s="107"/>
      <c r="G366" s="107"/>
      <c r="H366" s="170"/>
      <c r="I366" s="91"/>
      <c r="J366" s="91"/>
      <c r="K366" s="91"/>
      <c r="L366" s="91"/>
      <c r="M366" s="91"/>
      <c r="N366" s="91"/>
      <c r="O366" s="91"/>
      <c r="P366" s="94"/>
      <c r="Q366" s="323"/>
      <c r="R366" s="67"/>
      <c r="S366" s="67"/>
    </row>
    <row r="367" spans="1:19" s="150" customFormat="1" ht="15" x14ac:dyDescent="0.25">
      <c r="A367" s="151"/>
      <c r="B367" s="165"/>
      <c r="C367" s="151"/>
      <c r="D367" s="151"/>
      <c r="E367" s="151"/>
      <c r="F367" s="107"/>
      <c r="G367" s="107"/>
      <c r="H367" s="170"/>
      <c r="I367" s="91"/>
      <c r="J367" s="91"/>
      <c r="K367" s="91"/>
      <c r="L367" s="91"/>
      <c r="M367" s="91"/>
      <c r="N367" s="91"/>
      <c r="O367" s="91"/>
      <c r="P367" s="94"/>
      <c r="Q367" s="323"/>
      <c r="R367" s="67"/>
      <c r="S367" s="67"/>
    </row>
    <row r="368" spans="1:19" s="150" customFormat="1" ht="20.25" x14ac:dyDescent="0.3">
      <c r="A368" s="159" t="s">
        <v>18</v>
      </c>
      <c r="B368" s="165"/>
      <c r="C368" s="151"/>
      <c r="D368" s="151"/>
      <c r="E368" s="151"/>
      <c r="F368" s="299"/>
      <c r="G368" s="299"/>
      <c r="H368" s="170"/>
      <c r="I368" s="91"/>
      <c r="J368" s="91"/>
      <c r="K368" s="91"/>
      <c r="L368" s="91"/>
      <c r="M368" s="91"/>
      <c r="N368" s="91"/>
      <c r="O368" s="91"/>
      <c r="P368" s="94"/>
      <c r="Q368" s="323"/>
      <c r="R368" s="67"/>
      <c r="S368" s="67"/>
    </row>
    <row r="369" spans="1:19" s="150" customFormat="1" ht="15.75" x14ac:dyDescent="0.25">
      <c r="A369" s="125"/>
      <c r="B369" s="165"/>
      <c r="C369" s="151"/>
      <c r="D369" s="151"/>
      <c r="E369" s="151"/>
      <c r="F369" s="297" t="s">
        <v>13</v>
      </c>
      <c r="G369" s="299"/>
      <c r="H369" s="170"/>
      <c r="I369" s="91"/>
      <c r="J369" s="91"/>
      <c r="K369" s="91"/>
      <c r="L369" s="91"/>
      <c r="M369" s="91"/>
      <c r="N369" s="91"/>
      <c r="O369" s="91"/>
      <c r="P369" s="31"/>
      <c r="Q369" s="319"/>
      <c r="R369" s="67"/>
      <c r="S369" s="67"/>
    </row>
    <row r="370" spans="1:19" s="150" customFormat="1" ht="15.75" x14ac:dyDescent="0.25">
      <c r="A370" s="125"/>
      <c r="B370" s="101"/>
      <c r="C370" s="125"/>
      <c r="D370" s="151"/>
      <c r="E370" s="176"/>
      <c r="F370" s="274"/>
      <c r="G370" s="274"/>
      <c r="H370" s="106"/>
      <c r="I370" s="18"/>
      <c r="J370" s="18"/>
      <c r="K370" s="19"/>
      <c r="L370" s="18"/>
      <c r="M370" s="18"/>
      <c r="N370" s="18"/>
      <c r="O370" s="18"/>
      <c r="P370" s="94"/>
      <c r="Q370" s="323"/>
      <c r="R370" s="67"/>
      <c r="S370" s="103"/>
    </row>
    <row r="371" spans="1:19" s="150" customFormat="1" ht="15.75" x14ac:dyDescent="0.25">
      <c r="A371" s="154" t="s">
        <v>12</v>
      </c>
      <c r="B371" s="165"/>
      <c r="C371" s="151"/>
      <c r="D371" s="151"/>
      <c r="E371" s="176"/>
      <c r="F371" s="274"/>
      <c r="G371" s="274"/>
      <c r="H371" s="106"/>
      <c r="I371" s="18"/>
      <c r="J371" s="18"/>
      <c r="K371" s="19"/>
      <c r="L371" s="18"/>
      <c r="M371" s="18"/>
      <c r="N371" s="18"/>
      <c r="O371" s="18"/>
      <c r="P371" s="94"/>
      <c r="Q371" s="323"/>
      <c r="R371" s="67"/>
      <c r="S371" s="103"/>
    </row>
    <row r="372" spans="1:19" s="150" customFormat="1" ht="15.75" x14ac:dyDescent="0.25">
      <c r="A372" s="125"/>
      <c r="B372" s="101"/>
      <c r="C372" s="151"/>
      <c r="D372" s="151"/>
      <c r="E372" s="176"/>
      <c r="F372" s="274"/>
      <c r="G372" s="274"/>
      <c r="H372" s="106"/>
      <c r="I372" s="18"/>
      <c r="J372" s="18"/>
      <c r="K372" s="19"/>
      <c r="L372" s="18"/>
      <c r="M372" s="18"/>
      <c r="N372" s="18"/>
      <c r="O372" s="18"/>
      <c r="P372" s="94"/>
      <c r="Q372" s="323"/>
      <c r="R372" s="67"/>
      <c r="S372" s="103"/>
    </row>
    <row r="373" spans="1:19" s="150" customFormat="1" ht="15.75" x14ac:dyDescent="0.25">
      <c r="A373" s="125"/>
      <c r="B373" s="101" t="s">
        <v>144</v>
      </c>
      <c r="C373" s="125"/>
      <c r="D373" s="151"/>
      <c r="E373" s="176"/>
      <c r="F373" s="274">
        <v>-2100000</v>
      </c>
      <c r="G373" s="274"/>
      <c r="H373" s="106"/>
      <c r="I373" s="18"/>
      <c r="J373" s="18"/>
      <c r="K373" s="19"/>
      <c r="L373" s="18"/>
      <c r="M373" s="18"/>
      <c r="N373" s="18"/>
      <c r="O373" s="18"/>
      <c r="P373" s="94"/>
      <c r="Q373" s="323"/>
      <c r="R373" s="67"/>
      <c r="S373" s="103"/>
    </row>
    <row r="374" spans="1:19" s="150" customFormat="1" ht="15.75" x14ac:dyDescent="0.25">
      <c r="A374" s="125"/>
      <c r="B374" s="101" t="s">
        <v>145</v>
      </c>
      <c r="C374" s="125"/>
      <c r="D374" s="151"/>
      <c r="E374" s="176"/>
      <c r="F374" s="274">
        <v>-250000</v>
      </c>
      <c r="G374" s="274"/>
      <c r="H374" s="106"/>
      <c r="I374" s="18"/>
      <c r="J374" s="18"/>
      <c r="K374" s="19"/>
      <c r="L374" s="18"/>
      <c r="M374" s="18"/>
      <c r="N374" s="18"/>
      <c r="O374" s="18"/>
      <c r="P374" s="94"/>
      <c r="Q374" s="323"/>
      <c r="R374" s="67"/>
      <c r="S374" s="103"/>
    </row>
    <row r="375" spans="1:19" s="150" customFormat="1" ht="15.75" x14ac:dyDescent="0.25">
      <c r="A375" s="125"/>
      <c r="B375" s="101"/>
      <c r="C375" s="125"/>
      <c r="D375" s="151"/>
      <c r="E375" s="176"/>
      <c r="F375" s="274"/>
      <c r="G375" s="274"/>
      <c r="H375" s="106"/>
      <c r="I375" s="18"/>
      <c r="J375" s="18"/>
      <c r="K375" s="19"/>
      <c r="L375" s="18"/>
      <c r="M375" s="18"/>
      <c r="N375" s="18"/>
      <c r="O375" s="18"/>
      <c r="P375" s="94"/>
      <c r="Q375" s="323"/>
      <c r="R375" s="67"/>
      <c r="S375" s="103"/>
    </row>
    <row r="376" spans="1:19" s="150" customFormat="1" ht="15.75" x14ac:dyDescent="0.25">
      <c r="A376" s="153" t="s">
        <v>15</v>
      </c>
      <c r="B376" s="101"/>
      <c r="C376" s="125"/>
      <c r="D376" s="151"/>
      <c r="E376" s="176"/>
      <c r="F376" s="274"/>
      <c r="G376" s="274"/>
      <c r="H376" s="106"/>
      <c r="I376" s="18"/>
      <c r="J376" s="18"/>
      <c r="K376" s="19"/>
      <c r="L376" s="18"/>
      <c r="M376" s="18"/>
      <c r="N376" s="18"/>
      <c r="O376" s="18"/>
      <c r="P376" s="94"/>
      <c r="Q376" s="323"/>
      <c r="R376" s="67"/>
      <c r="S376" s="103"/>
    </row>
    <row r="377" spans="1:19" s="150" customFormat="1" ht="15.75" x14ac:dyDescent="0.25">
      <c r="A377" s="125"/>
      <c r="B377" s="101"/>
      <c r="C377" s="125"/>
      <c r="D377" s="151"/>
      <c r="E377" s="176"/>
      <c r="F377" s="274"/>
      <c r="G377" s="274"/>
      <c r="H377" s="106"/>
      <c r="I377" s="18"/>
      <c r="J377" s="18"/>
      <c r="K377" s="19"/>
      <c r="L377" s="18"/>
      <c r="M377" s="18"/>
      <c r="N377" s="18"/>
      <c r="O377" s="18"/>
      <c r="P377" s="94"/>
      <c r="Q377" s="323"/>
      <c r="R377" s="67"/>
      <c r="S377" s="103"/>
    </row>
    <row r="378" spans="1:19" s="150" customFormat="1" ht="15.75" x14ac:dyDescent="0.25">
      <c r="A378" s="125"/>
      <c r="B378" s="101" t="s">
        <v>146</v>
      </c>
      <c r="C378" s="125"/>
      <c r="D378" s="151"/>
      <c r="E378" s="176"/>
      <c r="F378" s="274">
        <v>250000</v>
      </c>
      <c r="G378" s="274"/>
      <c r="H378" s="106"/>
      <c r="I378" s="18"/>
      <c r="J378" s="18"/>
      <c r="K378" s="19"/>
      <c r="L378" s="18"/>
      <c r="M378" s="18"/>
      <c r="N378" s="18"/>
      <c r="O378" s="18"/>
      <c r="P378" s="94"/>
      <c r="Q378" s="323"/>
      <c r="R378" s="67"/>
      <c r="S378" s="103"/>
    </row>
    <row r="379" spans="1:19" s="150" customFormat="1" ht="15.75" x14ac:dyDescent="0.25">
      <c r="A379" s="125"/>
      <c r="B379" s="101" t="s">
        <v>160</v>
      </c>
      <c r="C379" s="125"/>
      <c r="D379" s="151"/>
      <c r="E379" s="176"/>
      <c r="F379" s="274">
        <v>600000</v>
      </c>
      <c r="G379" s="274"/>
      <c r="H379" s="106"/>
      <c r="I379" s="18"/>
      <c r="J379" s="18"/>
      <c r="K379" s="19"/>
      <c r="L379" s="18"/>
      <c r="M379" s="18"/>
      <c r="N379" s="18"/>
      <c r="O379" s="18"/>
      <c r="P379" s="94"/>
      <c r="Q379" s="323"/>
      <c r="R379" s="67"/>
      <c r="S379" s="103"/>
    </row>
    <row r="380" spans="1:19" s="150" customFormat="1" ht="15.75" x14ac:dyDescent="0.25">
      <c r="A380" s="125"/>
      <c r="B380" s="101"/>
      <c r="C380" s="125"/>
      <c r="D380" s="151"/>
      <c r="E380" s="176"/>
      <c r="F380" s="274"/>
      <c r="G380" s="274"/>
      <c r="H380" s="106"/>
      <c r="I380" s="18"/>
      <c r="J380" s="18"/>
      <c r="K380" s="19"/>
      <c r="L380" s="18"/>
      <c r="M380" s="18"/>
      <c r="N380" s="18"/>
      <c r="O380" s="18"/>
      <c r="P380" s="94"/>
      <c r="Q380" s="323"/>
      <c r="R380" s="67"/>
      <c r="S380" s="103"/>
    </row>
    <row r="381" spans="1:19" s="150" customFormat="1" ht="15.75" x14ac:dyDescent="0.25">
      <c r="A381" s="154"/>
      <c r="B381" s="101"/>
      <c r="C381" s="125"/>
      <c r="D381" s="151"/>
      <c r="E381" s="176"/>
      <c r="F381" s="274"/>
      <c r="G381" s="274"/>
      <c r="H381" s="106"/>
      <c r="I381" s="18"/>
      <c r="J381" s="18"/>
      <c r="K381" s="19"/>
      <c r="L381" s="18"/>
      <c r="M381" s="18"/>
      <c r="N381" s="18"/>
      <c r="O381" s="18"/>
      <c r="P381" s="94"/>
      <c r="Q381" s="323"/>
      <c r="R381" s="67"/>
      <c r="S381" s="103"/>
    </row>
    <row r="382" spans="1:19" s="150" customFormat="1" ht="15.75" x14ac:dyDescent="0.25">
      <c r="A382" s="154"/>
      <c r="B382" s="101"/>
      <c r="C382" s="125"/>
      <c r="D382" s="151"/>
      <c r="E382" s="176"/>
      <c r="F382" s="274"/>
      <c r="G382" s="274"/>
      <c r="H382" s="106"/>
      <c r="I382" s="18"/>
      <c r="J382" s="18"/>
      <c r="K382" s="19"/>
      <c r="L382" s="18"/>
      <c r="M382" s="18"/>
      <c r="N382" s="18"/>
      <c r="O382" s="18"/>
      <c r="P382" s="94"/>
      <c r="Q382" s="323"/>
      <c r="R382" s="67"/>
      <c r="S382" s="103"/>
    </row>
    <row r="383" spans="1:19" s="150" customFormat="1" ht="15.75" x14ac:dyDescent="0.25">
      <c r="A383" s="151"/>
      <c r="B383" s="101"/>
      <c r="C383" s="125"/>
      <c r="D383" s="151"/>
      <c r="E383" s="176"/>
      <c r="F383" s="298"/>
      <c r="G383" s="274"/>
      <c r="H383" s="170"/>
      <c r="I383" s="91"/>
      <c r="J383" s="91"/>
      <c r="K383" s="91"/>
      <c r="L383" s="91"/>
      <c r="M383" s="91"/>
      <c r="N383" s="91"/>
      <c r="O383" s="91"/>
      <c r="P383" s="94">
        <v>5000</v>
      </c>
      <c r="Q383" s="323">
        <v>9100511</v>
      </c>
      <c r="R383" s="67"/>
      <c r="S383" s="67"/>
    </row>
    <row r="384" spans="1:19" s="150" customFormat="1" ht="15.75" x14ac:dyDescent="0.25">
      <c r="A384" s="57"/>
      <c r="B384" s="57" t="s">
        <v>6</v>
      </c>
      <c r="C384" s="58"/>
      <c r="D384" s="58"/>
      <c r="E384" s="177"/>
      <c r="F384" s="298">
        <f>SUM(F372:F383)</f>
        <v>-1500000</v>
      </c>
      <c r="G384" s="298"/>
      <c r="H384" s="170"/>
      <c r="I384" s="91"/>
      <c r="J384" s="91"/>
      <c r="K384" s="91"/>
      <c r="L384" s="91"/>
      <c r="M384" s="91"/>
      <c r="N384" s="91"/>
      <c r="O384" s="91"/>
      <c r="P384" s="94"/>
      <c r="Q384" s="323"/>
      <c r="R384" s="67"/>
      <c r="S384" s="104"/>
    </row>
    <row r="385" spans="1:19" s="150" customFormat="1" ht="15.75" x14ac:dyDescent="0.25">
      <c r="A385" s="57"/>
      <c r="B385" s="57"/>
      <c r="C385" s="58"/>
      <c r="D385" s="58"/>
      <c r="E385" s="177"/>
      <c r="F385" s="298"/>
      <c r="G385" s="298"/>
      <c r="H385" s="170"/>
      <c r="I385" s="91"/>
      <c r="J385" s="91"/>
      <c r="K385" s="91"/>
      <c r="L385" s="91"/>
      <c r="M385" s="91"/>
      <c r="N385" s="91"/>
      <c r="O385" s="91"/>
      <c r="P385" s="94"/>
      <c r="Q385" s="323"/>
      <c r="R385" s="67"/>
      <c r="S385" s="104"/>
    </row>
    <row r="386" spans="1:19" s="150" customFormat="1" x14ac:dyDescent="0.2">
      <c r="A386" s="43"/>
      <c r="B386" s="43"/>
      <c r="C386" s="67"/>
      <c r="D386" s="67"/>
      <c r="E386" s="103"/>
      <c r="F386" s="178"/>
      <c r="G386" s="200"/>
      <c r="H386" s="170"/>
      <c r="I386" s="91"/>
      <c r="J386" s="91"/>
      <c r="K386" s="91"/>
      <c r="L386" s="91"/>
      <c r="M386" s="91"/>
      <c r="N386" s="91"/>
      <c r="O386" s="91"/>
      <c r="P386" s="94"/>
      <c r="Q386" s="323"/>
      <c r="R386" s="103"/>
      <c r="S386" s="67"/>
    </row>
    <row r="387" spans="1:19" s="150" customFormat="1" ht="15" x14ac:dyDescent="0.25">
      <c r="A387" s="251" t="s">
        <v>142</v>
      </c>
      <c r="B387" s="234"/>
      <c r="C387" s="234"/>
      <c r="D387" s="234"/>
      <c r="E387" s="234"/>
      <c r="F387" s="252"/>
      <c r="G387" s="253"/>
      <c r="H387" s="170"/>
      <c r="I387" s="91"/>
      <c r="J387" s="91"/>
      <c r="K387" s="91"/>
      <c r="L387" s="91"/>
      <c r="M387" s="91"/>
      <c r="N387" s="91"/>
      <c r="O387" s="91"/>
      <c r="P387" s="94"/>
      <c r="Q387" s="323"/>
      <c r="R387" s="67"/>
      <c r="S387" s="43"/>
    </row>
    <row r="388" spans="1:19" s="150" customFormat="1" ht="15" x14ac:dyDescent="0.25">
      <c r="A388" s="254" t="s">
        <v>76</v>
      </c>
      <c r="B388" s="255"/>
      <c r="C388" s="256">
        <v>80818816</v>
      </c>
      <c r="D388" s="257"/>
      <c r="E388" s="257"/>
      <c r="F388" s="258"/>
      <c r="G388" s="259"/>
      <c r="H388" s="170"/>
      <c r="I388" s="91"/>
      <c r="J388" s="91"/>
      <c r="K388" s="91"/>
      <c r="L388" s="91"/>
      <c r="M388" s="91"/>
      <c r="N388" s="91"/>
      <c r="O388" s="91"/>
      <c r="P388" s="94"/>
      <c r="Q388" s="94"/>
      <c r="R388" s="91"/>
      <c r="S388" s="91"/>
    </row>
    <row r="389" spans="1:19" s="150" customFormat="1" ht="15" x14ac:dyDescent="0.25">
      <c r="A389" s="151"/>
      <c r="B389" s="165"/>
      <c r="C389" s="7"/>
      <c r="D389" s="151"/>
      <c r="E389" s="151"/>
      <c r="F389" s="89"/>
      <c r="G389" s="89"/>
      <c r="H389" s="170"/>
      <c r="I389" s="91"/>
      <c r="J389" s="91"/>
      <c r="K389" s="91"/>
      <c r="L389" s="91"/>
      <c r="M389" s="91"/>
      <c r="N389" s="91"/>
      <c r="O389" s="91"/>
      <c r="P389" s="94"/>
      <c r="Q389" s="94"/>
      <c r="R389" s="91"/>
      <c r="S389" s="91"/>
    </row>
    <row r="390" spans="1:19" s="150" customFormat="1" ht="15" x14ac:dyDescent="0.25">
      <c r="A390" s="151"/>
      <c r="B390" s="165"/>
      <c r="C390" s="172"/>
      <c r="D390" s="151"/>
      <c r="E390" s="151"/>
      <c r="F390" s="89"/>
      <c r="G390" s="89"/>
      <c r="H390" s="170"/>
      <c r="I390" s="91"/>
      <c r="J390" s="91"/>
      <c r="K390" s="91"/>
      <c r="L390" s="91"/>
      <c r="M390" s="91"/>
      <c r="N390" s="91"/>
      <c r="O390" s="91"/>
      <c r="P390" s="94"/>
      <c r="Q390" s="94"/>
      <c r="R390" s="91"/>
      <c r="S390" s="91"/>
    </row>
    <row r="391" spans="1:19" s="150" customFormat="1" ht="15" x14ac:dyDescent="0.25">
      <c r="A391" s="151"/>
      <c r="B391" s="165"/>
      <c r="C391" s="172"/>
      <c r="D391" s="151"/>
      <c r="E391" s="151"/>
      <c r="F391" s="89"/>
      <c r="G391" s="89"/>
      <c r="H391" s="170"/>
      <c r="I391" s="91"/>
      <c r="J391" s="91"/>
      <c r="K391" s="91"/>
      <c r="L391" s="91"/>
      <c r="M391" s="91"/>
      <c r="N391" s="91"/>
      <c r="O391" s="91"/>
      <c r="P391" s="94"/>
      <c r="Q391" s="94"/>
      <c r="R391" s="91"/>
      <c r="S391" s="91"/>
    </row>
    <row r="392" spans="1:19" s="150" customFormat="1" ht="15" x14ac:dyDescent="0.25">
      <c r="A392" s="151"/>
      <c r="B392" s="165"/>
      <c r="C392" s="172"/>
      <c r="D392" s="151"/>
      <c r="E392" s="151"/>
      <c r="F392" s="89"/>
      <c r="G392" s="89"/>
      <c r="H392" s="170"/>
      <c r="I392" s="91"/>
      <c r="J392" s="91"/>
      <c r="K392" s="91"/>
      <c r="L392" s="91"/>
      <c r="M392" s="91"/>
      <c r="N392" s="91"/>
      <c r="O392" s="91"/>
      <c r="P392" s="94"/>
      <c r="Q392" s="94"/>
      <c r="R392" s="91"/>
      <c r="S392" s="91"/>
    </row>
    <row r="393" spans="1:19" s="150" customFormat="1" ht="15" x14ac:dyDescent="0.25">
      <c r="A393" s="151"/>
      <c r="B393" s="165"/>
      <c r="C393" s="172"/>
      <c r="D393" s="151"/>
      <c r="E393" s="151"/>
      <c r="F393" s="89"/>
      <c r="G393" s="89"/>
      <c r="H393" s="170"/>
      <c r="I393" s="91"/>
      <c r="J393" s="91"/>
      <c r="K393" s="91"/>
      <c r="L393" s="91"/>
      <c r="M393" s="91"/>
      <c r="N393" s="91"/>
      <c r="O393" s="91"/>
      <c r="P393" s="94"/>
      <c r="Q393" s="94"/>
      <c r="R393" s="91"/>
      <c r="S393" s="91"/>
    </row>
    <row r="394" spans="1:19" s="150" customFormat="1" ht="15" x14ac:dyDescent="0.25">
      <c r="A394" s="151"/>
      <c r="B394" s="165"/>
      <c r="C394" s="172"/>
      <c r="D394" s="151"/>
      <c r="E394" s="151"/>
      <c r="F394" s="89"/>
      <c r="G394" s="89"/>
      <c r="H394" s="170"/>
      <c r="I394" s="91"/>
      <c r="J394" s="91"/>
      <c r="K394" s="91"/>
      <c r="L394" s="91"/>
      <c r="M394" s="91"/>
      <c r="N394" s="91"/>
      <c r="O394" s="91"/>
      <c r="P394" s="94"/>
      <c r="Q394" s="94"/>
      <c r="R394" s="91"/>
      <c r="S394" s="91"/>
    </row>
    <row r="395" spans="1:19" s="150" customFormat="1" ht="15" x14ac:dyDescent="0.25">
      <c r="A395" s="151"/>
      <c r="B395" s="165"/>
      <c r="C395" s="172"/>
      <c r="D395" s="151"/>
      <c r="E395" s="151"/>
      <c r="F395" s="89"/>
      <c r="G395" s="89"/>
      <c r="H395" s="170"/>
      <c r="I395" s="91"/>
      <c r="J395" s="91"/>
      <c r="K395" s="91"/>
      <c r="L395" s="91"/>
      <c r="M395" s="91"/>
      <c r="N395" s="91"/>
      <c r="O395" s="91"/>
      <c r="P395" s="94"/>
      <c r="Q395" s="94"/>
      <c r="R395" s="91"/>
      <c r="S395" s="91"/>
    </row>
    <row r="396" spans="1:19" ht="15" x14ac:dyDescent="0.25">
      <c r="A396" s="151"/>
      <c r="B396" s="165"/>
      <c r="C396" s="172"/>
      <c r="D396" s="151"/>
      <c r="E396" s="151"/>
      <c r="F396" s="89"/>
      <c r="G396" s="89"/>
      <c r="H396" s="170"/>
      <c r="I396" s="91"/>
      <c r="J396" s="91"/>
      <c r="K396" s="91"/>
      <c r="L396" s="91"/>
      <c r="M396" s="91"/>
      <c r="N396" s="91"/>
      <c r="O396" s="91"/>
      <c r="P396" s="94"/>
      <c r="Q396" s="94"/>
      <c r="R396" s="91"/>
      <c r="S396" s="91"/>
    </row>
    <row r="397" spans="1:19" ht="15" x14ac:dyDescent="0.25">
      <c r="A397" s="151"/>
      <c r="B397" s="165"/>
      <c r="C397" s="172"/>
      <c r="D397" s="151"/>
      <c r="E397" s="151"/>
      <c r="F397" s="89"/>
      <c r="G397" s="89"/>
      <c r="H397" s="170"/>
      <c r="I397" s="91"/>
      <c r="J397" s="91"/>
      <c r="K397" s="91"/>
      <c r="L397" s="91"/>
      <c r="M397" s="91"/>
      <c r="N397" s="91"/>
      <c r="O397" s="91"/>
      <c r="P397" s="94"/>
      <c r="Q397" s="94"/>
      <c r="R397" s="91"/>
      <c r="S397" s="91"/>
    </row>
    <row r="398" spans="1:19" ht="15.75" x14ac:dyDescent="0.25">
      <c r="A398" s="52"/>
      <c r="B398" s="53"/>
      <c r="C398" s="141" t="s">
        <v>40</v>
      </c>
      <c r="D398" s="141" t="s">
        <v>48</v>
      </c>
      <c r="E398" s="141" t="s">
        <v>41</v>
      </c>
      <c r="F398" s="142" t="s">
        <v>47</v>
      </c>
      <c r="G398" s="142" t="s">
        <v>41</v>
      </c>
      <c r="H398" s="134"/>
      <c r="I398" s="135"/>
      <c r="J398" s="135"/>
      <c r="K398" s="135"/>
      <c r="L398" s="135"/>
      <c r="M398" s="135"/>
      <c r="N398" s="135"/>
      <c r="O398" s="135"/>
      <c r="P398" s="135"/>
      <c r="Q398" s="135"/>
      <c r="R398" s="141" t="s">
        <v>61</v>
      </c>
      <c r="S398" s="141" t="s">
        <v>41</v>
      </c>
    </row>
    <row r="399" spans="1:19" ht="16.5" thickBot="1" x14ac:dyDescent="0.3">
      <c r="A399" s="52"/>
      <c r="B399" s="52"/>
      <c r="C399" s="113"/>
      <c r="D399" s="114"/>
      <c r="E399" s="113"/>
      <c r="F399" s="105"/>
      <c r="G399" s="54"/>
      <c r="H399" s="170"/>
      <c r="I399" s="91"/>
      <c r="J399" s="91"/>
      <c r="K399" s="91"/>
      <c r="L399" s="91"/>
      <c r="M399" s="91"/>
      <c r="N399" s="91"/>
      <c r="O399" s="91"/>
      <c r="P399" s="91"/>
      <c r="Q399" s="91"/>
      <c r="R399" s="18"/>
      <c r="S399" s="18"/>
    </row>
    <row r="400" spans="1:19" ht="15.75" x14ac:dyDescent="0.25">
      <c r="A400" s="52"/>
      <c r="B400" s="375" t="s">
        <v>23</v>
      </c>
      <c r="C400" s="376">
        <v>1481141632</v>
      </c>
      <c r="D400" s="377">
        <v>48573114</v>
      </c>
      <c r="E400" s="378">
        <f>SUM(C400:D400)</f>
        <v>1529714746</v>
      </c>
      <c r="F400" s="379">
        <v>821775</v>
      </c>
      <c r="G400" s="380">
        <f>SUM(E400:F400)</f>
        <v>1530536521</v>
      </c>
      <c r="H400" s="381"/>
      <c r="I400" s="382"/>
      <c r="J400" s="382"/>
      <c r="K400" s="382"/>
      <c r="L400" s="382"/>
      <c r="M400" s="382"/>
      <c r="N400" s="382"/>
      <c r="O400" s="382"/>
      <c r="P400" s="382"/>
      <c r="Q400" s="382"/>
      <c r="R400" s="377">
        <v>814707</v>
      </c>
      <c r="S400" s="383">
        <f>R400+G400</f>
        <v>1531351228</v>
      </c>
    </row>
    <row r="401" spans="1:19" ht="15.75" x14ac:dyDescent="0.25">
      <c r="A401" s="52"/>
      <c r="B401" s="384"/>
      <c r="C401" s="356"/>
      <c r="D401" s="350"/>
      <c r="E401" s="343"/>
      <c r="F401" s="346"/>
      <c r="G401" s="308"/>
      <c r="H401" s="166"/>
      <c r="I401" s="67"/>
      <c r="J401" s="67"/>
      <c r="K401" s="67"/>
      <c r="L401" s="67"/>
      <c r="M401" s="67"/>
      <c r="N401" s="67"/>
      <c r="O401" s="67"/>
      <c r="P401" s="67"/>
      <c r="Q401" s="67"/>
      <c r="R401" s="333"/>
      <c r="S401" s="385"/>
    </row>
    <row r="402" spans="1:19" s="26" customFormat="1" ht="15.75" x14ac:dyDescent="0.25">
      <c r="A402" s="52"/>
      <c r="B402" s="384" t="s">
        <v>24</v>
      </c>
      <c r="C402" s="356">
        <v>230682043</v>
      </c>
      <c r="D402" s="333">
        <v>23266</v>
      </c>
      <c r="E402" s="344">
        <f>SUM(C402:D402)</f>
        <v>230705309</v>
      </c>
      <c r="F402" s="347">
        <v>2939060</v>
      </c>
      <c r="G402" s="308">
        <f>SUM(E402:F402)</f>
        <v>233644369</v>
      </c>
      <c r="H402" s="166"/>
      <c r="I402" s="67"/>
      <c r="J402" s="67"/>
      <c r="K402" s="67"/>
      <c r="L402" s="67"/>
      <c r="M402" s="67"/>
      <c r="N402" s="67"/>
      <c r="O402" s="67"/>
      <c r="P402" s="67"/>
      <c r="Q402" s="67"/>
      <c r="R402" s="333">
        <v>6692</v>
      </c>
      <c r="S402" s="385">
        <f>R402+G402</f>
        <v>233651061</v>
      </c>
    </row>
    <row r="403" spans="1:19" s="26" customFormat="1" ht="15.75" x14ac:dyDescent="0.25">
      <c r="A403" s="52"/>
      <c r="B403" s="384"/>
      <c r="C403" s="357"/>
      <c r="D403" s="333"/>
      <c r="E403" s="344"/>
      <c r="F403" s="347"/>
      <c r="G403" s="308"/>
      <c r="H403" s="166"/>
      <c r="I403" s="67"/>
      <c r="J403" s="67"/>
      <c r="K403" s="67"/>
      <c r="L403" s="67"/>
      <c r="M403" s="67"/>
      <c r="N403" s="67"/>
      <c r="O403" s="67"/>
      <c r="P403" s="67"/>
      <c r="Q403" s="67"/>
      <c r="R403" s="333"/>
      <c r="S403" s="385"/>
    </row>
    <row r="404" spans="1:19" s="26" customFormat="1" ht="15" x14ac:dyDescent="0.2">
      <c r="A404" s="51"/>
      <c r="B404" s="384" t="s">
        <v>25</v>
      </c>
      <c r="C404" s="356">
        <v>328816839</v>
      </c>
      <c r="D404" s="333">
        <v>181713</v>
      </c>
      <c r="E404" s="344">
        <f>SUM(C404:D404)</f>
        <v>328998552</v>
      </c>
      <c r="F404" s="347">
        <v>1414556</v>
      </c>
      <c r="G404" s="308">
        <f>SUM(E404:F404)</f>
        <v>330413108</v>
      </c>
      <c r="H404" s="166"/>
      <c r="I404" s="67"/>
      <c r="J404" s="67"/>
      <c r="K404" s="67"/>
      <c r="L404" s="67"/>
      <c r="M404" s="67"/>
      <c r="N404" s="67"/>
      <c r="O404" s="67"/>
      <c r="P404" s="67"/>
      <c r="Q404" s="67"/>
      <c r="R404" s="333">
        <v>62856</v>
      </c>
      <c r="S404" s="385">
        <f>R404+G404</f>
        <v>330475964</v>
      </c>
    </row>
    <row r="405" spans="1:19" s="26" customFormat="1" ht="15" x14ac:dyDescent="0.2">
      <c r="A405" s="51"/>
      <c r="B405" s="384"/>
      <c r="C405" s="357"/>
      <c r="D405" s="333"/>
      <c r="E405" s="344"/>
      <c r="F405" s="347"/>
      <c r="G405" s="308"/>
      <c r="H405" s="166"/>
      <c r="I405" s="67"/>
      <c r="J405" s="67"/>
      <c r="K405" s="67"/>
      <c r="L405" s="67"/>
      <c r="M405" s="67"/>
      <c r="N405" s="67"/>
      <c r="O405" s="67"/>
      <c r="P405" s="67"/>
      <c r="Q405" s="67"/>
      <c r="R405" s="333"/>
      <c r="S405" s="385"/>
    </row>
    <row r="406" spans="1:19" ht="12.75" x14ac:dyDescent="0.2">
      <c r="A406" s="91"/>
      <c r="B406" s="384" t="s">
        <v>26</v>
      </c>
      <c r="C406" s="356">
        <v>59894146</v>
      </c>
      <c r="D406" s="333">
        <v>5918358</v>
      </c>
      <c r="E406" s="344">
        <f>SUM(C406:D406)</f>
        <v>65812504</v>
      </c>
      <c r="F406" s="347">
        <v>1384803</v>
      </c>
      <c r="G406" s="308">
        <f>SUM(E406:F406)</f>
        <v>67197307</v>
      </c>
      <c r="H406" s="166"/>
      <c r="I406" s="67"/>
      <c r="J406" s="67"/>
      <c r="K406" s="67"/>
      <c r="L406" s="67"/>
      <c r="M406" s="67"/>
      <c r="N406" s="67"/>
      <c r="O406" s="67"/>
      <c r="P406" s="67"/>
      <c r="Q406" s="67"/>
      <c r="R406" s="333">
        <v>375024</v>
      </c>
      <c r="S406" s="385">
        <f>R406+G406</f>
        <v>67572331</v>
      </c>
    </row>
    <row r="407" spans="1:19" ht="12.75" x14ac:dyDescent="0.2">
      <c r="A407" s="91"/>
      <c r="B407" s="384"/>
      <c r="C407" s="357"/>
      <c r="D407" s="333"/>
      <c r="E407" s="344"/>
      <c r="F407" s="347"/>
      <c r="G407" s="308"/>
      <c r="H407" s="166"/>
      <c r="I407" s="67"/>
      <c r="J407" s="67"/>
      <c r="K407" s="67"/>
      <c r="L407" s="67"/>
      <c r="M407" s="67"/>
      <c r="N407" s="67"/>
      <c r="O407" s="67"/>
      <c r="P407" s="67"/>
      <c r="Q407" s="67"/>
      <c r="R407" s="333"/>
      <c r="S407" s="385"/>
    </row>
    <row r="408" spans="1:19" ht="12.75" x14ac:dyDescent="0.2">
      <c r="A408" s="91"/>
      <c r="B408" s="384" t="s">
        <v>37</v>
      </c>
      <c r="C408" s="356">
        <v>74247771</v>
      </c>
      <c r="D408" s="333">
        <v>385761</v>
      </c>
      <c r="E408" s="344">
        <f>SUM(C408:D408)</f>
        <v>74633532</v>
      </c>
      <c r="F408" s="347">
        <v>4022093</v>
      </c>
      <c r="G408" s="308">
        <f>SUM(E408:F408)</f>
        <v>78655625</v>
      </c>
      <c r="H408" s="166"/>
      <c r="I408" s="67"/>
      <c r="J408" s="67"/>
      <c r="K408" s="67"/>
      <c r="L408" s="67"/>
      <c r="M408" s="67"/>
      <c r="N408" s="67"/>
      <c r="O408" s="67"/>
      <c r="P408" s="67"/>
      <c r="Q408" s="67"/>
      <c r="R408" s="333">
        <v>70135</v>
      </c>
      <c r="S408" s="385">
        <f>SUM(G408:R408)</f>
        <v>78725760</v>
      </c>
    </row>
    <row r="409" spans="1:19" ht="12.75" x14ac:dyDescent="0.2">
      <c r="A409" s="91"/>
      <c r="B409" s="384"/>
      <c r="C409" s="356"/>
      <c r="D409" s="333"/>
      <c r="E409" s="344"/>
      <c r="F409" s="347"/>
      <c r="G409" s="308"/>
      <c r="H409" s="166"/>
      <c r="I409" s="67"/>
      <c r="J409" s="67"/>
      <c r="K409" s="67"/>
      <c r="L409" s="67"/>
      <c r="M409" s="67"/>
      <c r="N409" s="67"/>
      <c r="O409" s="67"/>
      <c r="P409" s="67"/>
      <c r="Q409" s="67"/>
      <c r="R409" s="333"/>
      <c r="S409" s="385"/>
    </row>
    <row r="410" spans="1:19" ht="12.75" x14ac:dyDescent="0.2">
      <c r="A410" s="91"/>
      <c r="B410" s="384" t="s">
        <v>78</v>
      </c>
      <c r="C410" s="356">
        <v>79700514</v>
      </c>
      <c r="D410" s="333">
        <v>1100000</v>
      </c>
      <c r="E410" s="344">
        <f>C410+D410</f>
        <v>80800514</v>
      </c>
      <c r="F410" s="347">
        <v>1518302</v>
      </c>
      <c r="G410" s="308">
        <f>SUM(E410:F410)</f>
        <v>82318816</v>
      </c>
      <c r="H410" s="166"/>
      <c r="I410" s="67"/>
      <c r="J410" s="67"/>
      <c r="K410" s="67"/>
      <c r="L410" s="67"/>
      <c r="M410" s="67"/>
      <c r="N410" s="67"/>
      <c r="O410" s="67"/>
      <c r="P410" s="67"/>
      <c r="Q410" s="67"/>
      <c r="R410" s="333">
        <v>-1500000</v>
      </c>
      <c r="S410" s="385">
        <f>SUM(G410:R410)</f>
        <v>80818816</v>
      </c>
    </row>
    <row r="411" spans="1:19" ht="13.5" thickBot="1" x14ac:dyDescent="0.25">
      <c r="A411" s="91"/>
      <c r="B411" s="386"/>
      <c r="C411" s="358"/>
      <c r="D411" s="333"/>
      <c r="E411" s="344"/>
      <c r="F411" s="348"/>
      <c r="G411" s="173"/>
      <c r="H411" s="166"/>
      <c r="I411" s="67"/>
      <c r="J411" s="67"/>
      <c r="K411" s="67"/>
      <c r="L411" s="67"/>
      <c r="M411" s="67"/>
      <c r="N411" s="67"/>
      <c r="O411" s="67"/>
      <c r="P411" s="67"/>
      <c r="Q411" s="67"/>
      <c r="R411" s="334"/>
      <c r="S411" s="387"/>
    </row>
    <row r="412" spans="1:19" ht="13.5" thickBot="1" x14ac:dyDescent="0.25">
      <c r="A412" s="91"/>
      <c r="B412" s="355" t="s">
        <v>38</v>
      </c>
      <c r="C412" s="359">
        <f>SUM(C400:C411)</f>
        <v>2254482945</v>
      </c>
      <c r="D412" s="351">
        <f>SUM(D400:D411)</f>
        <v>56182212</v>
      </c>
      <c r="E412" s="345">
        <f>SUM(E400:E411)</f>
        <v>2310665157</v>
      </c>
      <c r="F412" s="349">
        <f>SUM(F400:F411)</f>
        <v>12100589</v>
      </c>
      <c r="G412" s="143">
        <f>SUM(G400:G411)</f>
        <v>2322765746</v>
      </c>
      <c r="H412" s="388"/>
      <c r="I412" s="389"/>
      <c r="J412" s="389"/>
      <c r="K412" s="389"/>
      <c r="L412" s="389"/>
      <c r="M412" s="389"/>
      <c r="N412" s="389"/>
      <c r="O412" s="389"/>
      <c r="P412" s="389"/>
      <c r="Q412" s="389"/>
      <c r="R412" s="145">
        <f>SUM(R400:R411)</f>
        <v>-170586</v>
      </c>
      <c r="S412" s="345">
        <f>SUM(S400:S411)</f>
        <v>2322595160</v>
      </c>
    </row>
    <row r="413" spans="1:19" ht="12.75" x14ac:dyDescent="0.2">
      <c r="A413" s="91"/>
      <c r="B413" s="331"/>
      <c r="C413" s="311"/>
      <c r="D413" s="311"/>
      <c r="E413" s="311"/>
      <c r="F413" s="332"/>
      <c r="G413" s="310"/>
      <c r="H413" s="170"/>
      <c r="I413" s="91"/>
      <c r="J413" s="91"/>
      <c r="K413" s="91"/>
      <c r="L413" s="91"/>
      <c r="M413" s="91"/>
      <c r="N413" s="91"/>
      <c r="O413" s="91"/>
      <c r="P413" s="91"/>
      <c r="Q413" s="91"/>
      <c r="R413" s="311"/>
      <c r="S413" s="311"/>
    </row>
    <row r="414" spans="1:19" ht="12.75" x14ac:dyDescent="0.2">
      <c r="B414" s="331"/>
      <c r="C414" s="311"/>
      <c r="D414" s="311"/>
      <c r="E414" s="311"/>
      <c r="F414" s="332"/>
      <c r="G414" s="310"/>
      <c r="H414" s="170"/>
      <c r="I414" s="91"/>
      <c r="J414" s="91"/>
      <c r="K414" s="91"/>
      <c r="L414" s="91"/>
      <c r="M414" s="91"/>
      <c r="N414" s="91"/>
      <c r="O414" s="91"/>
      <c r="P414" s="91"/>
      <c r="Q414" s="91"/>
      <c r="R414" s="311"/>
      <c r="S414" s="311"/>
    </row>
    <row r="415" spans="1:19" ht="15" thickBot="1" x14ac:dyDescent="0.25"/>
    <row r="416" spans="1:19" ht="13.5" thickBot="1" x14ac:dyDescent="0.25">
      <c r="B416" s="360" t="s">
        <v>153</v>
      </c>
      <c r="C416" s="363"/>
      <c r="D416" s="354"/>
      <c r="E416" s="337"/>
      <c r="F416" s="365"/>
      <c r="G416" s="367"/>
      <c r="H416" s="313"/>
      <c r="I416" s="314"/>
      <c r="J416" s="314"/>
      <c r="K416" s="314"/>
      <c r="L416" s="314"/>
      <c r="M416" s="314"/>
      <c r="N416" s="314"/>
      <c r="O416" s="314"/>
      <c r="P416" s="314"/>
      <c r="Q416" s="314"/>
      <c r="R416" s="366"/>
      <c r="S416" s="367" t="s">
        <v>90</v>
      </c>
    </row>
    <row r="417" spans="2:19" ht="12.75" x14ac:dyDescent="0.2">
      <c r="B417" s="368"/>
      <c r="C417" s="362"/>
      <c r="D417" s="352"/>
      <c r="E417" s="338"/>
      <c r="F417" s="341"/>
      <c r="G417" s="312"/>
      <c r="H417" s="369"/>
      <c r="I417" s="370"/>
      <c r="J417" s="370"/>
      <c r="K417" s="370"/>
      <c r="L417" s="370"/>
      <c r="M417" s="370"/>
      <c r="N417" s="370"/>
      <c r="O417" s="370"/>
      <c r="P417" s="370"/>
      <c r="Q417" s="370"/>
      <c r="R417" s="335"/>
      <c r="S417" s="371"/>
    </row>
    <row r="418" spans="2:19" ht="12.75" x14ac:dyDescent="0.2">
      <c r="B418" s="368" t="s">
        <v>39</v>
      </c>
      <c r="C418" s="362">
        <v>226999043</v>
      </c>
      <c r="D418" s="353">
        <v>23266</v>
      </c>
      <c r="E418" s="339">
        <f>SUM(C418:D418)</f>
        <v>227022309</v>
      </c>
      <c r="F418" s="341">
        <v>10038</v>
      </c>
      <c r="G418" s="312">
        <f>SUM(E418:F418)</f>
        <v>227032347</v>
      </c>
      <c r="H418" s="369"/>
      <c r="I418" s="370"/>
      <c r="J418" s="370"/>
      <c r="K418" s="370"/>
      <c r="L418" s="370"/>
      <c r="M418" s="370"/>
      <c r="N418" s="370"/>
      <c r="O418" s="370"/>
      <c r="P418" s="370"/>
      <c r="Q418" s="370"/>
      <c r="R418" s="410">
        <v>6692</v>
      </c>
      <c r="S418" s="411">
        <f>SUM(G418:R418)</f>
        <v>227039039</v>
      </c>
    </row>
    <row r="419" spans="2:19" ht="12.75" x14ac:dyDescent="0.2">
      <c r="B419" s="368" t="s">
        <v>25</v>
      </c>
      <c r="C419" s="362">
        <v>312827539</v>
      </c>
      <c r="D419" s="353">
        <v>181713</v>
      </c>
      <c r="E419" s="339">
        <f>SUM(C419:D419)</f>
        <v>313009252</v>
      </c>
      <c r="F419" s="341">
        <v>94287</v>
      </c>
      <c r="G419" s="312">
        <f>SUM(E419:F419)</f>
        <v>313103539</v>
      </c>
      <c r="H419" s="369"/>
      <c r="I419" s="370"/>
      <c r="J419" s="370"/>
      <c r="K419" s="370"/>
      <c r="L419" s="370"/>
      <c r="M419" s="370"/>
      <c r="N419" s="370"/>
      <c r="O419" s="370"/>
      <c r="P419" s="370"/>
      <c r="Q419" s="370"/>
      <c r="R419" s="410">
        <v>62856</v>
      </c>
      <c r="S419" s="411">
        <f t="shared" ref="S419:S424" si="0">SUM(G419:R419)</f>
        <v>313166395</v>
      </c>
    </row>
    <row r="420" spans="2:19" ht="12.75" x14ac:dyDescent="0.2">
      <c r="B420" s="368" t="s">
        <v>26</v>
      </c>
      <c r="C420" s="362">
        <v>54891346</v>
      </c>
      <c r="D420" s="353">
        <v>5918358</v>
      </c>
      <c r="E420" s="339">
        <f>SUM(C420:D420)</f>
        <v>60809704</v>
      </c>
      <c r="F420" s="341">
        <v>487561</v>
      </c>
      <c r="G420" s="312">
        <f>SUM(E420:F420)</f>
        <v>61297265</v>
      </c>
      <c r="H420" s="369"/>
      <c r="I420" s="370"/>
      <c r="J420" s="370"/>
      <c r="K420" s="370"/>
      <c r="L420" s="370"/>
      <c r="M420" s="370"/>
      <c r="N420" s="370"/>
      <c r="O420" s="370"/>
      <c r="P420" s="370"/>
      <c r="Q420" s="370"/>
      <c r="R420" s="410">
        <v>375024</v>
      </c>
      <c r="S420" s="411">
        <f t="shared" si="0"/>
        <v>61672289</v>
      </c>
    </row>
    <row r="421" spans="2:19" ht="12.75" x14ac:dyDescent="0.2">
      <c r="B421" s="368" t="s">
        <v>27</v>
      </c>
      <c r="C421" s="362">
        <v>52323771</v>
      </c>
      <c r="D421" s="353">
        <v>385761</v>
      </c>
      <c r="E421" s="339">
        <f>SUM(C421:D421)</f>
        <v>52709532</v>
      </c>
      <c r="F421" s="341">
        <v>229889</v>
      </c>
      <c r="G421" s="312">
        <f>SUM(E421:F421)</f>
        <v>52939421</v>
      </c>
      <c r="H421" s="369"/>
      <c r="I421" s="370"/>
      <c r="J421" s="370"/>
      <c r="K421" s="370"/>
      <c r="L421" s="370"/>
      <c r="M421" s="370"/>
      <c r="N421" s="370"/>
      <c r="O421" s="370"/>
      <c r="P421" s="370"/>
      <c r="Q421" s="370"/>
      <c r="R421" s="410">
        <v>70135</v>
      </c>
      <c r="S421" s="411">
        <f t="shared" si="0"/>
        <v>53009556</v>
      </c>
    </row>
    <row r="422" spans="2:19" ht="12.75" x14ac:dyDescent="0.2">
      <c r="B422" s="368" t="s">
        <v>154</v>
      </c>
      <c r="C422" s="362">
        <v>79192514</v>
      </c>
      <c r="D422" s="353">
        <v>1100000</v>
      </c>
      <c r="E422" s="339">
        <f>SUM(C422:D422)</f>
        <v>80292514</v>
      </c>
      <c r="F422" s="341"/>
      <c r="G422" s="312">
        <f>SUM(E422:F422)</f>
        <v>80292514</v>
      </c>
      <c r="H422" s="369"/>
      <c r="I422" s="370"/>
      <c r="J422" s="370"/>
      <c r="K422" s="370"/>
      <c r="L422" s="370"/>
      <c r="M422" s="370"/>
      <c r="N422" s="370"/>
      <c r="O422" s="370"/>
      <c r="P422" s="370"/>
      <c r="Q422" s="370"/>
      <c r="R422" s="410">
        <v>-2500000</v>
      </c>
      <c r="S422" s="411">
        <f t="shared" si="0"/>
        <v>77792514</v>
      </c>
    </row>
    <row r="423" spans="2:19" ht="13.5" thickBot="1" x14ac:dyDescent="0.25">
      <c r="B423" s="368"/>
      <c r="C423" s="362"/>
      <c r="D423" s="352"/>
      <c r="E423" s="338"/>
      <c r="F423" s="341"/>
      <c r="G423" s="312"/>
      <c r="H423" s="369"/>
      <c r="I423" s="370"/>
      <c r="J423" s="370"/>
      <c r="K423" s="370"/>
      <c r="L423" s="370"/>
      <c r="M423" s="370"/>
      <c r="N423" s="370"/>
      <c r="O423" s="370"/>
      <c r="P423" s="370"/>
      <c r="Q423" s="370"/>
      <c r="R423" s="335"/>
      <c r="S423" s="372">
        <f t="shared" si="0"/>
        <v>0</v>
      </c>
    </row>
    <row r="424" spans="2:19" ht="13.5" thickBot="1" x14ac:dyDescent="0.25">
      <c r="B424" s="361"/>
      <c r="C424" s="363">
        <f>SUM(C418:C423)</f>
        <v>726234213</v>
      </c>
      <c r="D424" s="413">
        <f>SUM(D418:D423)</f>
        <v>7609098</v>
      </c>
      <c r="E424" s="340">
        <f>SUM(E418:E423)</f>
        <v>733843311</v>
      </c>
      <c r="F424" s="414">
        <f>SUM(F418:F423)</f>
        <v>821775</v>
      </c>
      <c r="G424" s="415">
        <f>SUM(E424:F424)</f>
        <v>734665086</v>
      </c>
      <c r="H424" s="313"/>
      <c r="I424" s="314"/>
      <c r="J424" s="314"/>
      <c r="K424" s="314"/>
      <c r="L424" s="314"/>
      <c r="M424" s="314"/>
      <c r="N424" s="314"/>
      <c r="O424" s="314"/>
      <c r="P424" s="314"/>
      <c r="Q424" s="314"/>
      <c r="R424" s="412">
        <f>SUM(R418:R423)</f>
        <v>-1985293</v>
      </c>
      <c r="S424" s="415">
        <f t="shared" si="0"/>
        <v>732679793</v>
      </c>
    </row>
    <row r="425" spans="2:19" ht="13.5" thickBot="1" x14ac:dyDescent="0.25">
      <c r="B425" s="350"/>
      <c r="C425" s="132"/>
      <c r="D425" s="133"/>
      <c r="E425" s="133"/>
      <c r="F425" s="305"/>
      <c r="G425" s="164"/>
      <c r="H425" s="6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373"/>
    </row>
    <row r="426" spans="2:19" ht="13.5" thickBot="1" x14ac:dyDescent="0.25">
      <c r="B426" s="364" t="s">
        <v>155</v>
      </c>
      <c r="C426" s="395">
        <f>C412-C424</f>
        <v>1528248732</v>
      </c>
      <c r="D426" s="396"/>
      <c r="E426" s="336">
        <f>E412-E424</f>
        <v>1576821846</v>
      </c>
      <c r="F426" s="396"/>
      <c r="G426" s="317">
        <f>G412-G424</f>
        <v>1588100660</v>
      </c>
      <c r="H426" s="317">
        <f t="shared" ref="H426:Q426" si="1">H412-H424</f>
        <v>0</v>
      </c>
      <c r="I426" s="317">
        <f t="shared" si="1"/>
        <v>0</v>
      </c>
      <c r="J426" s="317">
        <f t="shared" si="1"/>
        <v>0</v>
      </c>
      <c r="K426" s="317">
        <f t="shared" si="1"/>
        <v>0</v>
      </c>
      <c r="L426" s="317">
        <f t="shared" si="1"/>
        <v>0</v>
      </c>
      <c r="M426" s="317">
        <f t="shared" si="1"/>
        <v>0</v>
      </c>
      <c r="N426" s="317">
        <f t="shared" si="1"/>
        <v>0</v>
      </c>
      <c r="O426" s="317">
        <f t="shared" si="1"/>
        <v>0</v>
      </c>
      <c r="P426" s="317">
        <f t="shared" si="1"/>
        <v>0</v>
      </c>
      <c r="Q426" s="336">
        <f t="shared" si="1"/>
        <v>0</v>
      </c>
      <c r="R426" s="396"/>
      <c r="S426" s="374">
        <f>S412-S424</f>
        <v>1589915367</v>
      </c>
    </row>
    <row r="427" spans="2:19" ht="13.5" thickBot="1" x14ac:dyDescent="0.25">
      <c r="B427" s="91"/>
      <c r="C427" s="174"/>
      <c r="D427" s="133"/>
      <c r="E427" s="133"/>
      <c r="F427" s="305"/>
      <c r="G427" s="134"/>
    </row>
    <row r="428" spans="2:19" ht="15.75" thickBot="1" x14ac:dyDescent="0.3">
      <c r="B428" s="144" t="s">
        <v>60</v>
      </c>
      <c r="C428" s="390">
        <v>27000000</v>
      </c>
      <c r="D428" s="391">
        <v>636208</v>
      </c>
      <c r="E428" s="342">
        <f>C428+D428</f>
        <v>27636208</v>
      </c>
      <c r="F428" s="392"/>
      <c r="G428" s="146">
        <f>SUM(E428:F428)</f>
        <v>27636208</v>
      </c>
      <c r="H428" s="315"/>
      <c r="I428" s="316"/>
      <c r="J428" s="316"/>
      <c r="K428" s="316"/>
      <c r="L428" s="316"/>
      <c r="M428" s="316"/>
      <c r="N428" s="316"/>
      <c r="O428" s="316"/>
      <c r="P428" s="316"/>
      <c r="Q428" s="316"/>
      <c r="R428" s="393">
        <v>-1500000</v>
      </c>
      <c r="S428" s="394">
        <f>SUM(G428:R428)</f>
        <v>26136208</v>
      </c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8" fitToHeight="5" orientation="portrait" useFirstPageNumber="1" r:id="rId1"/>
  <headerFooter alignWithMargins="0">
    <oddFooter>&amp;C&amp;10Oldal &amp;P</oddFooter>
  </headerFooter>
  <rowBreaks count="6" manualBreakCount="6">
    <brk id="180" max="28" man="1"/>
    <brk id="212" max="28" man="1"/>
    <brk id="244" max="28" man="1"/>
    <brk id="283" max="28" man="1"/>
    <brk id="351" max="28" man="1"/>
    <brk id="389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Y175"/>
  <sheetViews>
    <sheetView view="pageBreakPreview" zoomScale="90" zoomScaleNormal="100" zoomScaleSheetLayoutView="90" workbookViewId="0">
      <selection activeCell="G38" sqref="G38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4" width="14.140625" style="7" customWidth="1"/>
    <col min="5" max="5" width="13.42578125" style="7" customWidth="1"/>
    <col min="6" max="6" width="17.85546875" style="56" customWidth="1"/>
    <col min="7" max="7" width="15.85546875" style="26" customWidth="1"/>
    <col min="8" max="8" width="8.28515625" style="26" hidden="1" customWidth="1"/>
    <col min="9" max="9" width="11" style="7" hidden="1" customWidth="1"/>
    <col min="10" max="10" width="11.85546875" style="7" hidden="1" customWidth="1"/>
    <col min="11" max="11" width="14" style="7" hidden="1" customWidth="1"/>
    <col min="12" max="12" width="7.5703125" style="7" hidden="1" customWidth="1"/>
    <col min="13" max="14" width="7.42578125" style="7" hidden="1" customWidth="1"/>
    <col min="15" max="15" width="8" style="7" hidden="1" customWidth="1"/>
    <col min="16" max="16" width="9.85546875" style="7" hidden="1" customWidth="1"/>
    <col min="17" max="17" width="11" style="7" hidden="1" customWidth="1"/>
    <col min="18" max="18" width="11.7109375" style="7" customWidth="1"/>
    <col min="19" max="19" width="15.28515625" style="7" customWidth="1"/>
    <col min="20" max="20" width="11.28515625" style="7" customWidth="1"/>
    <col min="21" max="23" width="12.5703125" style="7" customWidth="1"/>
    <col min="24" max="24" width="10.85546875" style="7" customWidth="1"/>
    <col min="25" max="16384" width="11.5703125" style="7"/>
  </cols>
  <sheetData>
    <row r="1" spans="1:20" ht="15" x14ac:dyDescent="0.25">
      <c r="A1" s="5"/>
      <c r="B1" s="5"/>
      <c r="C1" s="5" t="s">
        <v>16</v>
      </c>
      <c r="D1" s="5"/>
      <c r="E1" s="5"/>
      <c r="F1" s="28"/>
      <c r="G1" s="84"/>
      <c r="H1" s="6"/>
    </row>
    <row r="2" spans="1:20" ht="15" x14ac:dyDescent="0.25">
      <c r="A2" s="5"/>
      <c r="B2" s="5"/>
      <c r="C2" s="5" t="s">
        <v>128</v>
      </c>
      <c r="D2" s="5"/>
      <c r="E2" s="5"/>
      <c r="F2" s="28"/>
      <c r="G2" s="84"/>
      <c r="H2" s="6"/>
    </row>
    <row r="3" spans="1:20" ht="15.75" thickBot="1" x14ac:dyDescent="0.3">
      <c r="A3" s="5" t="s">
        <v>118</v>
      </c>
      <c r="B3" s="5"/>
      <c r="C3" s="5"/>
      <c r="D3" s="5"/>
      <c r="E3" s="5"/>
      <c r="F3" s="28"/>
      <c r="G3" s="84"/>
      <c r="H3" s="6"/>
      <c r="R3" s="18" t="s">
        <v>21</v>
      </c>
      <c r="S3" s="18"/>
      <c r="T3" s="18"/>
    </row>
    <row r="4" spans="1:20" ht="14.1" customHeight="1" x14ac:dyDescent="0.25">
      <c r="A4" s="5"/>
      <c r="B4" s="5"/>
      <c r="C4" s="5"/>
      <c r="D4" s="5" t="s">
        <v>109</v>
      </c>
      <c r="E4" s="5"/>
      <c r="F4" s="28"/>
      <c r="G4" s="84"/>
      <c r="H4" s="39"/>
      <c r="I4" s="40"/>
      <c r="J4" s="40"/>
      <c r="K4" s="40"/>
      <c r="L4" s="40"/>
      <c r="M4" s="40" t="s">
        <v>0</v>
      </c>
      <c r="N4" s="40"/>
      <c r="O4" s="40"/>
      <c r="P4" s="41" t="s">
        <v>11</v>
      </c>
      <c r="Q4" s="41" t="s">
        <v>9</v>
      </c>
    </row>
    <row r="5" spans="1:20" ht="14.1" customHeight="1" x14ac:dyDescent="0.25">
      <c r="A5" s="85"/>
      <c r="B5" s="5"/>
      <c r="C5" s="5"/>
      <c r="D5" s="5"/>
      <c r="E5" s="5"/>
      <c r="F5" s="63" t="s">
        <v>33</v>
      </c>
      <c r="G5" s="79"/>
      <c r="H5" s="6"/>
      <c r="I5" s="13"/>
      <c r="J5" s="13"/>
      <c r="K5" s="13"/>
      <c r="L5" s="13"/>
      <c r="M5" s="13"/>
      <c r="N5" s="13"/>
      <c r="O5" s="13"/>
      <c r="P5" s="30"/>
      <c r="Q5" s="30"/>
    </row>
    <row r="6" spans="1:20" ht="7.5" customHeight="1" x14ac:dyDescent="0.25">
      <c r="A6" s="86"/>
      <c r="B6" s="37"/>
      <c r="C6" s="50"/>
      <c r="D6" s="8"/>
      <c r="E6" s="8"/>
      <c r="F6" s="3"/>
      <c r="G6" s="73"/>
      <c r="H6" s="6"/>
      <c r="I6" s="13"/>
      <c r="J6" s="13"/>
      <c r="K6" s="13"/>
      <c r="L6" s="13"/>
      <c r="M6" s="13"/>
      <c r="N6" s="13"/>
      <c r="O6" s="13"/>
      <c r="P6" s="30"/>
      <c r="Q6" s="30"/>
    </row>
    <row r="7" spans="1:20" ht="17.25" customHeight="1" x14ac:dyDescent="0.3">
      <c r="A7" s="109" t="s">
        <v>14</v>
      </c>
      <c r="B7" s="37"/>
      <c r="C7" s="50"/>
      <c r="D7" s="8"/>
      <c r="E7" s="8"/>
      <c r="F7" s="156"/>
      <c r="G7" s="73"/>
      <c r="H7" s="6"/>
      <c r="I7" s="13"/>
      <c r="J7" s="13"/>
      <c r="K7" s="13"/>
      <c r="L7" s="13"/>
      <c r="M7" s="13"/>
      <c r="N7" s="13"/>
      <c r="O7" s="13"/>
      <c r="P7" s="30"/>
      <c r="Q7" s="30"/>
      <c r="R7" s="91" t="s">
        <v>10</v>
      </c>
      <c r="S7" s="91" t="s">
        <v>42</v>
      </c>
      <c r="T7" s="91" t="s">
        <v>43</v>
      </c>
    </row>
    <row r="8" spans="1:20" ht="12.75" customHeight="1" x14ac:dyDescent="0.25">
      <c r="A8" s="72"/>
      <c r="B8" s="9"/>
      <c r="C8" s="10"/>
      <c r="D8" s="8"/>
      <c r="E8" s="8"/>
      <c r="F8" s="59"/>
      <c r="G8" s="69"/>
      <c r="H8" s="6"/>
      <c r="I8" s="13"/>
      <c r="J8" s="13"/>
      <c r="K8" s="13"/>
      <c r="L8" s="13"/>
      <c r="M8" s="13"/>
      <c r="N8" s="13"/>
      <c r="O8" s="13"/>
      <c r="P8" s="30"/>
      <c r="Q8" s="30"/>
      <c r="T8" s="64"/>
    </row>
    <row r="9" spans="1:20" ht="11.25" customHeight="1" x14ac:dyDescent="0.25">
      <c r="A9" s="72" t="s">
        <v>32</v>
      </c>
      <c r="B9" s="9"/>
      <c r="C9" s="10"/>
      <c r="D9" s="8"/>
      <c r="E9" s="8"/>
      <c r="F9" s="59"/>
      <c r="G9" s="69"/>
      <c r="H9" s="6"/>
      <c r="I9" s="13"/>
      <c r="J9" s="13"/>
      <c r="K9" s="13"/>
      <c r="L9" s="13"/>
      <c r="M9" s="13"/>
      <c r="N9" s="13"/>
      <c r="O9" s="13"/>
      <c r="P9" s="30"/>
      <c r="Q9" s="30"/>
      <c r="R9" s="13"/>
      <c r="S9" s="67"/>
      <c r="T9" s="102"/>
    </row>
    <row r="10" spans="1:20" ht="14.1" customHeight="1" x14ac:dyDescent="0.2">
      <c r="A10" s="25"/>
      <c r="B10" s="11"/>
      <c r="C10" s="10"/>
      <c r="D10" s="8"/>
      <c r="E10" s="8"/>
      <c r="F10" s="267"/>
      <c r="G10" s="69"/>
      <c r="H10" s="6"/>
      <c r="I10" s="13"/>
      <c r="J10" s="13"/>
      <c r="K10" s="12"/>
      <c r="L10" s="13"/>
      <c r="M10" s="13"/>
      <c r="N10" s="13"/>
      <c r="O10" s="13"/>
      <c r="P10" s="30">
        <v>100</v>
      </c>
      <c r="Q10" s="30">
        <v>8419019</v>
      </c>
      <c r="R10" s="203"/>
      <c r="S10" s="211"/>
      <c r="T10" s="212"/>
    </row>
    <row r="11" spans="1:20" ht="14.1" customHeight="1" x14ac:dyDescent="0.2">
      <c r="A11" s="25"/>
      <c r="B11" s="11" t="s">
        <v>119</v>
      </c>
      <c r="C11" s="10"/>
      <c r="D11" s="27"/>
      <c r="E11" s="8"/>
      <c r="F11" s="267">
        <v>108477</v>
      </c>
      <c r="G11" s="69"/>
      <c r="H11" s="6"/>
      <c r="I11" s="13"/>
      <c r="J11" s="13"/>
      <c r="K11" s="14"/>
      <c r="L11" s="13"/>
      <c r="M11" s="13"/>
      <c r="N11" s="13"/>
      <c r="O11" s="13"/>
      <c r="P11" s="30"/>
      <c r="Q11" s="30"/>
      <c r="R11" s="206"/>
      <c r="S11" s="205"/>
      <c r="T11" s="213"/>
    </row>
    <row r="12" spans="1:20" ht="14.1" customHeight="1" x14ac:dyDescent="0.2">
      <c r="A12" s="25"/>
      <c r="B12" s="11" t="s">
        <v>120</v>
      </c>
      <c r="C12" s="10"/>
      <c r="D12" s="27"/>
      <c r="E12" s="8"/>
      <c r="F12" s="267">
        <v>58001</v>
      </c>
      <c r="G12" s="69"/>
      <c r="H12" s="6"/>
      <c r="I12" s="13"/>
      <c r="J12" s="13"/>
      <c r="K12" s="14"/>
      <c r="L12" s="13"/>
      <c r="M12" s="13"/>
      <c r="N12" s="13"/>
      <c r="O12" s="13"/>
      <c r="P12" s="30"/>
      <c r="Q12" s="30"/>
      <c r="R12" s="206"/>
      <c r="S12" s="205"/>
      <c r="T12" s="213"/>
    </row>
    <row r="13" spans="1:20" ht="14.1" customHeight="1" x14ac:dyDescent="0.2">
      <c r="A13" s="25"/>
      <c r="B13" s="11" t="s">
        <v>121</v>
      </c>
      <c r="C13" s="10"/>
      <c r="D13" s="27"/>
      <c r="E13" s="8"/>
      <c r="F13" s="267">
        <v>573600</v>
      </c>
      <c r="G13" s="69"/>
      <c r="H13" s="6"/>
      <c r="I13" s="13"/>
      <c r="J13" s="13"/>
      <c r="K13" s="14"/>
      <c r="L13" s="13"/>
      <c r="M13" s="13"/>
      <c r="N13" s="13"/>
      <c r="O13" s="13"/>
      <c r="P13" s="30"/>
      <c r="Q13" s="30"/>
      <c r="R13" s="206"/>
      <c r="S13" s="205"/>
      <c r="T13" s="213"/>
    </row>
    <row r="14" spans="1:20" ht="14.1" customHeight="1" x14ac:dyDescent="0.2">
      <c r="A14" s="25"/>
      <c r="B14" s="11" t="s">
        <v>122</v>
      </c>
      <c r="C14" s="10"/>
      <c r="D14" s="27"/>
      <c r="E14" s="8"/>
      <c r="F14" s="267">
        <v>1152025</v>
      </c>
      <c r="G14" s="69"/>
      <c r="H14" s="6"/>
      <c r="I14" s="13"/>
      <c r="J14" s="13"/>
      <c r="K14" s="14"/>
      <c r="L14" s="13"/>
      <c r="M14" s="13"/>
      <c r="N14" s="13"/>
      <c r="O14" s="13"/>
      <c r="P14" s="30"/>
      <c r="Q14" s="30"/>
      <c r="R14" s="206"/>
      <c r="S14" s="205"/>
      <c r="T14" s="213"/>
    </row>
    <row r="15" spans="1:20" ht="14.1" customHeight="1" x14ac:dyDescent="0.2">
      <c r="A15" s="25"/>
      <c r="B15" s="11"/>
      <c r="C15" s="10"/>
      <c r="D15" s="27"/>
      <c r="E15" s="8"/>
      <c r="F15" s="267"/>
      <c r="G15" s="69"/>
      <c r="H15" s="6"/>
      <c r="I15" s="13"/>
      <c r="J15" s="13"/>
      <c r="K15" s="14"/>
      <c r="L15" s="13"/>
      <c r="M15" s="13"/>
      <c r="N15" s="13"/>
      <c r="O15" s="13"/>
      <c r="P15" s="30"/>
      <c r="Q15" s="30"/>
      <c r="R15" s="206"/>
      <c r="S15" s="205"/>
      <c r="T15" s="213"/>
    </row>
    <row r="16" spans="1:20" ht="14.1" customHeight="1" x14ac:dyDescent="0.2">
      <c r="A16" s="25"/>
      <c r="B16" s="11"/>
      <c r="C16" s="10"/>
      <c r="D16" s="27"/>
      <c r="E16" s="8"/>
      <c r="F16" s="267"/>
      <c r="G16" s="69"/>
      <c r="H16" s="6"/>
      <c r="I16" s="13"/>
      <c r="J16" s="13"/>
      <c r="K16" s="14"/>
      <c r="L16" s="13"/>
      <c r="M16" s="13"/>
      <c r="N16" s="13"/>
      <c r="O16" s="13"/>
      <c r="P16" s="30"/>
      <c r="Q16" s="30"/>
      <c r="R16" s="206"/>
      <c r="S16" s="205"/>
      <c r="T16" s="213"/>
    </row>
    <row r="17" spans="1:20" ht="14.1" customHeight="1" x14ac:dyDescent="0.2">
      <c r="A17" s="25"/>
      <c r="B17" s="11"/>
      <c r="C17" s="10"/>
      <c r="D17" s="27"/>
      <c r="E17" s="8"/>
      <c r="F17" s="267"/>
      <c r="G17" s="69"/>
      <c r="H17" s="6"/>
      <c r="I17" s="13"/>
      <c r="J17" s="13"/>
      <c r="K17" s="14"/>
      <c r="L17" s="13"/>
      <c r="M17" s="13"/>
      <c r="N17" s="13"/>
      <c r="O17" s="13"/>
      <c r="P17" s="30"/>
      <c r="Q17" s="30"/>
      <c r="R17" s="206"/>
      <c r="S17" s="205"/>
      <c r="T17" s="213"/>
    </row>
    <row r="18" spans="1:20" ht="14.1" customHeight="1" x14ac:dyDescent="0.2">
      <c r="A18" s="25"/>
      <c r="B18" s="11"/>
      <c r="C18" s="10"/>
      <c r="D18" s="27"/>
      <c r="E18" s="8"/>
      <c r="F18" s="267"/>
      <c r="G18" s="69"/>
      <c r="H18" s="6"/>
      <c r="I18" s="13"/>
      <c r="J18" s="13"/>
      <c r="K18" s="14"/>
      <c r="L18" s="13"/>
      <c r="M18" s="13"/>
      <c r="N18" s="13"/>
      <c r="O18" s="13"/>
      <c r="P18" s="30"/>
      <c r="Q18" s="30"/>
      <c r="R18" s="206"/>
      <c r="S18" s="205"/>
      <c r="T18" s="213"/>
    </row>
    <row r="19" spans="1:20" ht="14.1" customHeight="1" x14ac:dyDescent="0.2">
      <c r="A19" s="25"/>
      <c r="B19" s="11"/>
      <c r="C19" s="10"/>
      <c r="D19" s="27"/>
      <c r="E19" s="8"/>
      <c r="F19" s="267"/>
      <c r="G19" s="69"/>
      <c r="H19" s="6"/>
      <c r="I19" s="13"/>
      <c r="J19" s="13"/>
      <c r="K19" s="14"/>
      <c r="L19" s="13"/>
      <c r="M19" s="13"/>
      <c r="N19" s="13"/>
      <c r="O19" s="13"/>
      <c r="P19" s="30"/>
      <c r="Q19" s="30"/>
      <c r="R19" s="207"/>
      <c r="S19" s="205"/>
      <c r="T19" s="214"/>
    </row>
    <row r="20" spans="1:20" ht="14.1" customHeight="1" x14ac:dyDescent="0.2">
      <c r="A20" s="25"/>
      <c r="B20" s="66" t="s">
        <v>3</v>
      </c>
      <c r="C20" s="66"/>
      <c r="D20" s="58"/>
      <c r="E20" s="67"/>
      <c r="F20" s="275">
        <f>SUM(F10:F19)</f>
        <v>1892103</v>
      </c>
      <c r="G20" s="82"/>
      <c r="H20" s="6"/>
      <c r="I20" s="13"/>
      <c r="J20" s="13"/>
      <c r="K20" s="14"/>
      <c r="L20" s="13"/>
      <c r="M20" s="13"/>
      <c r="N20" s="13"/>
      <c r="O20" s="13"/>
      <c r="P20" s="30"/>
      <c r="Q20" s="30"/>
      <c r="R20" s="208"/>
      <c r="S20" s="295"/>
      <c r="T20" s="209"/>
    </row>
    <row r="21" spans="1:20" ht="14.1" customHeight="1" x14ac:dyDescent="0.25">
      <c r="A21" s="68"/>
      <c r="B21" s="4"/>
      <c r="C21" s="15"/>
      <c r="D21" s="16"/>
      <c r="E21" s="16"/>
      <c r="F21" s="71"/>
      <c r="G21" s="69"/>
      <c r="H21" s="6"/>
      <c r="I21" s="13"/>
      <c r="J21" s="13"/>
      <c r="K21" s="13"/>
      <c r="L21" s="13"/>
      <c r="M21" s="13"/>
      <c r="N21" s="13"/>
      <c r="O21" s="13"/>
      <c r="P21" s="30"/>
      <c r="Q21" s="30"/>
      <c r="R21" s="67"/>
      <c r="S21" s="13"/>
      <c r="T21" s="102"/>
    </row>
    <row r="22" spans="1:20" s="18" customFormat="1" ht="15" x14ac:dyDescent="0.25">
      <c r="A22" s="216" t="s">
        <v>129</v>
      </c>
      <c r="B22" s="217"/>
      <c r="C22" s="218"/>
      <c r="D22" s="219"/>
      <c r="E22" s="219"/>
      <c r="F22" s="220"/>
      <c r="G22" s="221"/>
      <c r="H22" s="17"/>
      <c r="I22" s="43"/>
      <c r="J22" s="43"/>
      <c r="K22" s="43"/>
      <c r="L22" s="43"/>
      <c r="M22" s="43"/>
      <c r="N22" s="43"/>
      <c r="O22" s="43"/>
      <c r="P22" s="31"/>
      <c r="Q22" s="31"/>
      <c r="R22" s="67"/>
      <c r="S22" s="67"/>
      <c r="T22" s="103"/>
    </row>
    <row r="23" spans="1:20" s="18" customFormat="1" ht="15" x14ac:dyDescent="0.25">
      <c r="A23" s="222" t="s">
        <v>31</v>
      </c>
      <c r="B23" s="223"/>
      <c r="C23" s="224">
        <v>4071103</v>
      </c>
      <c r="D23" s="225"/>
      <c r="E23" s="225"/>
      <c r="F23" s="226"/>
      <c r="G23" s="227"/>
      <c r="H23" s="17"/>
      <c r="I23" s="43"/>
      <c r="J23" s="43"/>
      <c r="K23" s="43"/>
      <c r="L23" s="43"/>
      <c r="M23" s="43"/>
      <c r="N23" s="43"/>
      <c r="O23" s="43"/>
      <c r="P23" s="31"/>
      <c r="Q23" s="31"/>
      <c r="R23" s="43"/>
      <c r="S23" s="43"/>
      <c r="T23" s="104"/>
    </row>
    <row r="24" spans="1:20" s="18" customFormat="1" ht="15" x14ac:dyDescent="0.25">
      <c r="A24" s="16"/>
      <c r="B24" s="4"/>
      <c r="C24" s="15"/>
      <c r="D24" s="16"/>
      <c r="E24" s="16"/>
      <c r="F24" s="71"/>
      <c r="G24" s="63"/>
      <c r="H24" s="17"/>
      <c r="I24" s="43"/>
      <c r="J24" s="43"/>
      <c r="K24" s="43"/>
      <c r="L24" s="43"/>
      <c r="M24" s="43"/>
      <c r="N24" s="43"/>
      <c r="O24" s="43"/>
      <c r="P24" s="31"/>
      <c r="Q24" s="31"/>
      <c r="R24" s="43"/>
      <c r="S24" s="43"/>
      <c r="T24" s="104"/>
    </row>
    <row r="25" spans="1:20" s="18" customFormat="1" ht="20.25" x14ac:dyDescent="0.3">
      <c r="A25" s="109" t="s">
        <v>18</v>
      </c>
      <c r="B25" s="4"/>
      <c r="C25" s="15"/>
      <c r="D25" s="16"/>
      <c r="E25" s="16"/>
      <c r="F25" s="107"/>
      <c r="G25" s="63"/>
      <c r="H25" s="17"/>
      <c r="I25" s="43"/>
      <c r="J25" s="43"/>
      <c r="K25" s="43"/>
      <c r="L25" s="43"/>
      <c r="M25" s="43"/>
      <c r="N25" s="43"/>
      <c r="O25" s="43"/>
      <c r="P25" s="31"/>
      <c r="Q25" s="31"/>
      <c r="R25" s="43"/>
      <c r="S25" s="43"/>
      <c r="T25" s="104"/>
    </row>
    <row r="26" spans="1:20" s="18" customFormat="1" ht="15" customHeight="1" x14ac:dyDescent="0.3">
      <c r="A26" s="109"/>
      <c r="B26" s="4"/>
      <c r="C26" s="15"/>
      <c r="D26" s="16"/>
      <c r="E26" s="16"/>
      <c r="F26" s="107"/>
      <c r="G26" s="63"/>
      <c r="H26" s="17"/>
      <c r="I26" s="43"/>
      <c r="J26" s="43"/>
      <c r="K26" s="43"/>
      <c r="L26" s="43"/>
      <c r="M26" s="43"/>
      <c r="N26" s="43"/>
      <c r="O26" s="43"/>
      <c r="P26" s="31"/>
      <c r="Q26" s="31"/>
      <c r="R26" s="43"/>
      <c r="S26" s="43"/>
      <c r="T26" s="104"/>
    </row>
    <row r="27" spans="1:20" s="18" customFormat="1" ht="15" hidden="1" customHeight="1" x14ac:dyDescent="0.25">
      <c r="A27" s="25"/>
      <c r="B27" s="101"/>
      <c r="C27" s="15"/>
      <c r="D27" s="16"/>
      <c r="E27" s="181"/>
      <c r="F27" s="89"/>
      <c r="G27" s="63"/>
      <c r="H27" s="17"/>
      <c r="I27" s="43"/>
      <c r="J27" s="43"/>
      <c r="K27" s="43"/>
      <c r="L27" s="43"/>
      <c r="M27" s="43"/>
      <c r="N27" s="43"/>
      <c r="O27" s="43"/>
      <c r="P27" s="31"/>
      <c r="Q27" s="31"/>
      <c r="R27" s="285"/>
      <c r="S27" s="202"/>
      <c r="T27" s="147"/>
    </row>
    <row r="28" spans="1:20" s="18" customFormat="1" ht="15" customHeight="1" x14ac:dyDescent="0.25">
      <c r="A28" s="9" t="s">
        <v>81</v>
      </c>
      <c r="B28" s="11"/>
      <c r="C28" s="15"/>
      <c r="D28" s="25"/>
      <c r="E28" s="181"/>
      <c r="F28" s="178"/>
      <c r="G28" s="63"/>
      <c r="H28" s="17"/>
      <c r="I28" s="43"/>
      <c r="J28" s="43"/>
      <c r="K28" s="43"/>
      <c r="L28" s="43"/>
      <c r="M28" s="43"/>
      <c r="N28" s="43"/>
      <c r="O28" s="43"/>
      <c r="P28" s="31"/>
      <c r="Q28" s="31"/>
      <c r="R28" s="203"/>
      <c r="S28" s="286"/>
      <c r="T28" s="203"/>
    </row>
    <row r="29" spans="1:20" s="18" customFormat="1" ht="15" customHeight="1" x14ac:dyDescent="0.25">
      <c r="A29" s="25" t="s">
        <v>2</v>
      </c>
      <c r="B29" s="11"/>
      <c r="C29" s="15"/>
      <c r="D29" s="25"/>
      <c r="E29" s="181"/>
      <c r="F29" s="178"/>
      <c r="G29" s="63"/>
      <c r="H29" s="17"/>
      <c r="I29" s="43"/>
      <c r="J29" s="43"/>
      <c r="K29" s="43"/>
      <c r="L29" s="43"/>
      <c r="M29" s="43"/>
      <c r="N29" s="43"/>
      <c r="O29" s="43"/>
      <c r="P29" s="31"/>
      <c r="Q29" s="31"/>
      <c r="R29" s="203"/>
      <c r="S29" s="287"/>
      <c r="T29" s="203"/>
    </row>
    <row r="30" spans="1:20" s="18" customFormat="1" ht="15" hidden="1" customHeight="1" x14ac:dyDescent="0.25">
      <c r="A30" s="25"/>
      <c r="B30" s="101"/>
      <c r="C30" s="15"/>
      <c r="D30" s="16"/>
      <c r="E30" s="180"/>
      <c r="F30" s="178"/>
      <c r="G30" s="63"/>
      <c r="H30" s="17"/>
      <c r="I30" s="43"/>
      <c r="J30" s="43"/>
      <c r="K30" s="43"/>
      <c r="L30" s="43"/>
      <c r="M30" s="43"/>
      <c r="N30" s="43"/>
      <c r="O30" s="43"/>
      <c r="P30" s="31"/>
      <c r="Q30" s="31"/>
      <c r="R30" s="203"/>
      <c r="S30" s="287"/>
      <c r="T30" s="203"/>
    </row>
    <row r="31" spans="1:20" s="18" customFormat="1" ht="15" x14ac:dyDescent="0.25">
      <c r="A31" s="9"/>
      <c r="B31" s="11" t="s">
        <v>123</v>
      </c>
      <c r="C31" s="25"/>
      <c r="D31" s="25"/>
      <c r="E31" s="181"/>
      <c r="F31" s="178">
        <v>300000</v>
      </c>
      <c r="G31" s="82"/>
      <c r="H31" s="17"/>
      <c r="I31" s="43"/>
      <c r="J31" s="43"/>
      <c r="K31" s="43"/>
      <c r="L31" s="43"/>
      <c r="M31" s="43"/>
      <c r="N31" s="43"/>
      <c r="O31" s="43"/>
      <c r="P31" s="31"/>
      <c r="Q31" s="31"/>
      <c r="R31" s="203"/>
      <c r="S31" s="287"/>
      <c r="T31" s="204"/>
    </row>
    <row r="32" spans="1:20" s="18" customFormat="1" ht="15" x14ac:dyDescent="0.25">
      <c r="A32" s="25"/>
      <c r="B32" s="11" t="s">
        <v>124</v>
      </c>
      <c r="C32" s="15"/>
      <c r="D32" s="25"/>
      <c r="E32" s="181"/>
      <c r="F32" s="178">
        <v>540000</v>
      </c>
      <c r="G32" s="82"/>
      <c r="H32" s="17"/>
      <c r="I32" s="43"/>
      <c r="J32" s="43"/>
      <c r="K32" s="43"/>
      <c r="L32" s="43"/>
      <c r="M32" s="43"/>
      <c r="N32" s="43"/>
      <c r="O32" s="43"/>
      <c r="P32" s="31"/>
      <c r="Q32" s="31"/>
      <c r="R32" s="203"/>
      <c r="S32" s="287"/>
      <c r="T32" s="288"/>
    </row>
    <row r="33" spans="1:25" s="18" customFormat="1" ht="15" hidden="1" x14ac:dyDescent="0.25">
      <c r="A33" s="25"/>
      <c r="B33" s="11"/>
      <c r="C33" s="15"/>
      <c r="D33" s="25"/>
      <c r="E33" s="181"/>
      <c r="F33" s="178"/>
      <c r="G33" s="82"/>
      <c r="H33" s="17"/>
      <c r="I33" s="43"/>
      <c r="J33" s="43"/>
      <c r="K33" s="43"/>
      <c r="L33" s="43"/>
      <c r="M33" s="43"/>
      <c r="N33" s="43"/>
      <c r="O33" s="43"/>
      <c r="P33" s="31"/>
      <c r="Q33" s="31"/>
      <c r="R33" s="203"/>
      <c r="S33" s="287"/>
      <c r="T33" s="288"/>
    </row>
    <row r="34" spans="1:25" s="18" customFormat="1" ht="15" x14ac:dyDescent="0.25">
      <c r="A34" s="25"/>
      <c r="B34" s="11" t="s">
        <v>125</v>
      </c>
      <c r="C34" s="15"/>
      <c r="D34" s="25"/>
      <c r="E34" s="181"/>
      <c r="F34" s="178">
        <v>458477</v>
      </c>
      <c r="G34" s="82"/>
      <c r="H34" s="17"/>
      <c r="I34" s="43"/>
      <c r="J34" s="43"/>
      <c r="K34" s="43"/>
      <c r="L34" s="43"/>
      <c r="M34" s="43"/>
      <c r="N34" s="43"/>
      <c r="O34" s="43"/>
      <c r="P34" s="31"/>
      <c r="Q34" s="31"/>
      <c r="R34" s="203"/>
      <c r="S34" s="287"/>
      <c r="T34" s="288"/>
    </row>
    <row r="35" spans="1:25" s="18" customFormat="1" hidden="1" x14ac:dyDescent="0.2">
      <c r="F35" s="90"/>
      <c r="G35" s="82"/>
      <c r="H35" s="17"/>
      <c r="I35" s="43"/>
      <c r="J35" s="43"/>
      <c r="K35" s="43"/>
      <c r="L35" s="43"/>
      <c r="M35" s="43"/>
      <c r="N35" s="43"/>
      <c r="O35" s="43"/>
      <c r="P35" s="31"/>
      <c r="Q35" s="31"/>
      <c r="R35" s="203"/>
      <c r="S35" s="287"/>
      <c r="T35" s="288"/>
    </row>
    <row r="36" spans="1:25" s="18" customFormat="1" x14ac:dyDescent="0.2">
      <c r="B36" s="91" t="s">
        <v>93</v>
      </c>
      <c r="F36" s="92">
        <v>182013</v>
      </c>
      <c r="G36" s="82"/>
      <c r="H36" s="17"/>
      <c r="I36" s="43"/>
      <c r="J36" s="43"/>
      <c r="K36" s="43"/>
      <c r="L36" s="43"/>
      <c r="M36" s="43"/>
      <c r="N36" s="43"/>
      <c r="O36" s="43"/>
      <c r="P36" s="31"/>
      <c r="Q36" s="31"/>
      <c r="R36" s="203"/>
      <c r="S36" s="287"/>
      <c r="T36" s="288"/>
    </row>
    <row r="37" spans="1:25" s="18" customFormat="1" ht="15" x14ac:dyDescent="0.25">
      <c r="A37" s="154"/>
      <c r="B37" s="101" t="s">
        <v>126</v>
      </c>
      <c r="C37" s="152"/>
      <c r="D37" s="151"/>
      <c r="E37" s="151"/>
      <c r="F37" s="178">
        <v>11613</v>
      </c>
      <c r="G37" s="166"/>
      <c r="H37" s="17"/>
      <c r="I37" s="43"/>
      <c r="J37" s="43"/>
      <c r="K37" s="43"/>
      <c r="L37" s="43"/>
      <c r="M37" s="43"/>
      <c r="N37" s="43"/>
      <c r="O37" s="43"/>
      <c r="P37" s="31"/>
      <c r="Q37" s="31"/>
      <c r="R37" s="203"/>
      <c r="S37" s="205"/>
      <c r="T37" s="204"/>
    </row>
    <row r="38" spans="1:25" s="18" customFormat="1" ht="15" x14ac:dyDescent="0.25">
      <c r="A38" s="125"/>
      <c r="B38" s="101" t="s">
        <v>127</v>
      </c>
      <c r="C38" s="152"/>
      <c r="D38" s="151"/>
      <c r="E38" s="176"/>
      <c r="F38" s="260">
        <v>400000</v>
      </c>
      <c r="G38" s="166"/>
      <c r="H38" s="17"/>
      <c r="I38" s="43"/>
      <c r="J38" s="43"/>
      <c r="K38" s="43"/>
      <c r="L38" s="43"/>
      <c r="M38" s="43"/>
      <c r="N38" s="43"/>
      <c r="O38" s="43"/>
      <c r="P38" s="31"/>
      <c r="Q38" s="31"/>
      <c r="R38" s="203"/>
      <c r="S38" s="289"/>
      <c r="T38" s="204"/>
    </row>
    <row r="39" spans="1:25" s="18" customFormat="1" hidden="1" x14ac:dyDescent="0.2">
      <c r="A39" s="125"/>
      <c r="B39" s="101"/>
      <c r="C39" s="161"/>
      <c r="D39" s="57"/>
      <c r="E39" s="177"/>
      <c r="F39" s="260"/>
      <c r="G39" s="166"/>
      <c r="H39" s="17"/>
      <c r="I39" s="13"/>
      <c r="J39" s="43"/>
      <c r="K39" s="175"/>
      <c r="L39" s="43"/>
      <c r="M39" s="43"/>
      <c r="N39" s="43"/>
      <c r="O39" s="43"/>
      <c r="P39" s="30"/>
      <c r="Q39" s="30"/>
      <c r="R39" s="203"/>
      <c r="S39" s="290"/>
      <c r="T39" s="204"/>
    </row>
    <row r="40" spans="1:25" s="18" customFormat="1" x14ac:dyDescent="0.2">
      <c r="A40" s="125"/>
      <c r="B40" s="101"/>
      <c r="C40" s="161"/>
      <c r="D40" s="57"/>
      <c r="E40" s="177"/>
      <c r="F40" s="296"/>
      <c r="G40" s="166"/>
      <c r="H40" s="17"/>
      <c r="I40" s="13"/>
      <c r="J40" s="43"/>
      <c r="K40" s="175"/>
      <c r="L40" s="43"/>
      <c r="M40" s="43"/>
      <c r="N40" s="43"/>
      <c r="O40" s="43"/>
      <c r="P40" s="30"/>
      <c r="Q40" s="30"/>
      <c r="R40" s="203"/>
      <c r="S40" s="290"/>
      <c r="T40" s="204"/>
    </row>
    <row r="41" spans="1:25" s="149" customFormat="1" ht="15" x14ac:dyDescent="0.25">
      <c r="A41" s="125"/>
      <c r="B41" s="101"/>
      <c r="C41" s="152"/>
      <c r="D41" s="151"/>
      <c r="E41" s="176"/>
      <c r="F41" s="260"/>
      <c r="G41" s="166"/>
      <c r="H41" s="17"/>
      <c r="I41" s="13"/>
      <c r="J41" s="43"/>
      <c r="K41" s="175"/>
      <c r="L41" s="43"/>
      <c r="M41" s="43"/>
      <c r="N41" s="43"/>
      <c r="O41" s="43"/>
      <c r="P41" s="30"/>
      <c r="Q41" s="30"/>
      <c r="R41" s="203"/>
      <c r="S41" s="205"/>
      <c r="T41" s="204"/>
      <c r="U41" s="18"/>
      <c r="V41" s="18"/>
      <c r="W41" s="18"/>
      <c r="X41" s="18"/>
      <c r="Y41" s="18"/>
    </row>
    <row r="42" spans="1:25" s="18" customFormat="1" ht="15.75" hidden="1" x14ac:dyDescent="0.25">
      <c r="A42" s="125"/>
      <c r="B42" s="101"/>
      <c r="C42" s="152"/>
      <c r="D42" s="151"/>
      <c r="E42" s="176"/>
      <c r="F42" s="274"/>
      <c r="G42" s="166"/>
      <c r="H42" s="17"/>
      <c r="I42" s="13"/>
      <c r="J42" s="43"/>
      <c r="K42" s="175"/>
      <c r="L42" s="43"/>
      <c r="M42" s="43"/>
      <c r="N42" s="43"/>
      <c r="O42" s="43"/>
      <c r="P42" s="30"/>
      <c r="Q42" s="30"/>
      <c r="R42" s="203"/>
      <c r="S42" s="291"/>
      <c r="T42" s="204"/>
    </row>
    <row r="43" spans="1:25" s="18" customFormat="1" ht="15.75" x14ac:dyDescent="0.25">
      <c r="A43" s="154"/>
      <c r="B43" s="101"/>
      <c r="C43" s="152"/>
      <c r="D43" s="151"/>
      <c r="E43" s="151"/>
      <c r="F43" s="274"/>
      <c r="G43" s="166"/>
      <c r="H43" s="17"/>
      <c r="I43" s="43"/>
      <c r="J43" s="43"/>
      <c r="K43" s="44"/>
      <c r="L43" s="43"/>
      <c r="M43" s="43"/>
      <c r="N43" s="43"/>
      <c r="O43" s="43"/>
      <c r="P43" s="30"/>
      <c r="Q43" s="30"/>
      <c r="R43" s="203"/>
      <c r="S43" s="291"/>
      <c r="T43" s="204"/>
    </row>
    <row r="44" spans="1:25" s="18" customFormat="1" ht="15" x14ac:dyDescent="0.25">
      <c r="A44" s="125"/>
      <c r="B44" s="101"/>
      <c r="C44" s="152"/>
      <c r="D44" s="151"/>
      <c r="E44" s="176"/>
      <c r="F44" s="178"/>
      <c r="G44" s="166"/>
      <c r="H44" s="17"/>
      <c r="I44" s="43"/>
      <c r="J44" s="43"/>
      <c r="K44" s="44"/>
      <c r="L44" s="43"/>
      <c r="M44" s="43"/>
      <c r="N44" s="43"/>
      <c r="O44" s="43"/>
      <c r="P44" s="30"/>
      <c r="Q44" s="30"/>
      <c r="R44" s="203"/>
      <c r="S44" s="205"/>
      <c r="T44" s="204"/>
    </row>
    <row r="45" spans="1:25" s="18" customFormat="1" ht="15" x14ac:dyDescent="0.25">
      <c r="A45" s="125"/>
      <c r="B45" s="101"/>
      <c r="C45" s="152"/>
      <c r="D45" s="151"/>
      <c r="E45" s="176"/>
      <c r="F45" s="178"/>
      <c r="G45" s="166"/>
      <c r="H45" s="17"/>
      <c r="I45" s="43"/>
      <c r="J45" s="43"/>
      <c r="K45" s="44"/>
      <c r="L45" s="43"/>
      <c r="M45" s="43"/>
      <c r="N45" s="43"/>
      <c r="O45" s="43"/>
      <c r="P45" s="30"/>
      <c r="Q45" s="30"/>
      <c r="R45" s="203"/>
      <c r="S45" s="205"/>
      <c r="T45" s="204"/>
    </row>
    <row r="46" spans="1:25" ht="15" x14ac:dyDescent="0.25">
      <c r="A46" s="66"/>
      <c r="B46" s="66" t="s">
        <v>6</v>
      </c>
      <c r="C46" s="13"/>
      <c r="D46" s="13"/>
      <c r="E46" s="104"/>
      <c r="F46" s="179">
        <f>SUM(F29:F44)</f>
        <v>1892103</v>
      </c>
      <c r="G46" s="106"/>
      <c r="H46" s="6"/>
      <c r="I46" s="13"/>
      <c r="J46" s="13"/>
      <c r="K46" s="13"/>
      <c r="L46" s="13"/>
      <c r="M46" s="13"/>
      <c r="N46" s="13"/>
      <c r="O46" s="13"/>
      <c r="P46" s="30"/>
      <c r="Q46" s="30"/>
      <c r="R46" s="292"/>
      <c r="S46" s="293"/>
      <c r="T46" s="294"/>
    </row>
    <row r="47" spans="1:25" x14ac:dyDescent="0.2">
      <c r="A47" s="5"/>
      <c r="B47" s="5"/>
      <c r="C47" s="27"/>
      <c r="D47" s="27"/>
      <c r="E47" s="27"/>
      <c r="F47" s="36"/>
      <c r="G47" s="82"/>
      <c r="H47" s="6"/>
      <c r="I47" s="13"/>
      <c r="J47" s="13"/>
      <c r="K47" s="13"/>
      <c r="L47" s="13"/>
      <c r="M47" s="13"/>
      <c r="N47" s="13"/>
      <c r="O47" s="13"/>
      <c r="P47" s="30"/>
      <c r="Q47" s="30"/>
      <c r="T47" s="64"/>
    </row>
    <row r="48" spans="1:25" ht="15" x14ac:dyDescent="0.25">
      <c r="A48" s="216" t="s">
        <v>130</v>
      </c>
      <c r="B48" s="219"/>
      <c r="C48" s="219"/>
      <c r="D48" s="219"/>
      <c r="E48" s="219"/>
      <c r="F48" s="228"/>
      <c r="G48" s="229"/>
      <c r="H48" s="6"/>
      <c r="I48" s="13"/>
      <c r="J48" s="13"/>
      <c r="K48" s="13"/>
      <c r="L48" s="13"/>
      <c r="M48" s="13"/>
      <c r="N48" s="13"/>
      <c r="O48" s="13"/>
      <c r="P48" s="30"/>
      <c r="Q48" s="30"/>
      <c r="T48" s="64"/>
      <c r="X48" s="64"/>
    </row>
    <row r="49" spans="1:24" ht="15" x14ac:dyDescent="0.25">
      <c r="A49" s="222" t="s">
        <v>4</v>
      </c>
      <c r="B49" s="223"/>
      <c r="C49" s="224">
        <v>4071103</v>
      </c>
      <c r="D49" s="225"/>
      <c r="E49" s="225"/>
      <c r="F49" s="230"/>
      <c r="G49" s="231"/>
      <c r="H49" s="6"/>
      <c r="I49" s="13"/>
      <c r="J49" s="13"/>
      <c r="K49" s="13"/>
      <c r="L49" s="13"/>
      <c r="M49" s="13"/>
      <c r="N49" s="13"/>
      <c r="O49" s="13"/>
      <c r="P49" s="30"/>
      <c r="Q49" s="30"/>
      <c r="T49" s="64"/>
      <c r="X49" s="64"/>
    </row>
    <row r="50" spans="1:24" ht="15" hidden="1" x14ac:dyDescent="0.25">
      <c r="A50" s="16"/>
      <c r="B50" s="4"/>
      <c r="C50" s="15"/>
      <c r="D50" s="16"/>
      <c r="E50" s="16"/>
      <c r="F50" s="36"/>
      <c r="G50" s="36"/>
      <c r="H50" s="6"/>
      <c r="I50" s="13"/>
      <c r="J50" s="13"/>
      <c r="K50" s="13"/>
      <c r="L50" s="13"/>
      <c r="M50" s="13"/>
      <c r="N50" s="13"/>
      <c r="O50" s="13"/>
      <c r="P50" s="13"/>
      <c r="Q50" s="13"/>
      <c r="T50" s="64"/>
      <c r="X50" s="64"/>
    </row>
    <row r="51" spans="1:24" ht="14.1" hidden="1" customHeight="1" thickBot="1" x14ac:dyDescent="0.3">
      <c r="A51" s="68"/>
      <c r="B51" s="22"/>
      <c r="C51" s="22"/>
      <c r="D51" s="23"/>
      <c r="E51" s="23"/>
      <c r="F51" s="55"/>
      <c r="G51" s="73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18" t="s">
        <v>21</v>
      </c>
      <c r="S51" s="18"/>
      <c r="T51" s="18"/>
    </row>
    <row r="52" spans="1:24" ht="14.1" hidden="1" customHeight="1" x14ac:dyDescent="0.25">
      <c r="A52" s="68"/>
      <c r="B52" s="22"/>
      <c r="C52" s="22"/>
      <c r="D52" s="23"/>
      <c r="E52" s="23"/>
      <c r="F52" s="55"/>
      <c r="G52" s="73"/>
      <c r="H52" s="6"/>
      <c r="R52" s="18"/>
      <c r="S52" s="18"/>
      <c r="T52" s="18"/>
    </row>
    <row r="53" spans="1:24" ht="14.1" hidden="1" customHeight="1" x14ac:dyDescent="0.25">
      <c r="A53" s="72"/>
      <c r="B53" s="123"/>
      <c r="C53" s="122" t="s">
        <v>52</v>
      </c>
      <c r="D53" s="8"/>
      <c r="E53" s="8"/>
      <c r="F53" s="3"/>
      <c r="G53" s="73"/>
      <c r="H53" s="6"/>
      <c r="P53" s="32" t="s">
        <v>11</v>
      </c>
      <c r="Q53" s="32" t="s">
        <v>9</v>
      </c>
      <c r="R53" s="18"/>
      <c r="S53" s="93"/>
      <c r="T53" s="18"/>
    </row>
    <row r="54" spans="1:24" ht="14.1" hidden="1" customHeight="1" x14ac:dyDescent="0.25">
      <c r="A54" s="72"/>
      <c r="B54" s="49"/>
      <c r="C54" s="50"/>
      <c r="D54" s="8"/>
      <c r="E54" s="8"/>
      <c r="F54" s="3"/>
      <c r="G54" s="73"/>
      <c r="H54" s="6"/>
      <c r="P54" s="32"/>
      <c r="Q54" s="32"/>
      <c r="R54" s="13"/>
      <c r="S54" s="13"/>
      <c r="T54" s="13"/>
    </row>
    <row r="55" spans="1:24" ht="18.75" hidden="1" customHeight="1" x14ac:dyDescent="0.3">
      <c r="A55" s="109" t="s">
        <v>14</v>
      </c>
      <c r="B55" s="9"/>
      <c r="C55" s="10"/>
      <c r="D55" s="8"/>
      <c r="E55" s="8"/>
      <c r="F55" s="29" t="s">
        <v>33</v>
      </c>
      <c r="G55" s="73"/>
      <c r="H55" s="6"/>
      <c r="P55" s="30"/>
      <c r="Q55" s="30"/>
      <c r="R55" s="13"/>
      <c r="S55" s="13"/>
      <c r="T55" s="13"/>
    </row>
    <row r="56" spans="1:24" ht="14.1" hidden="1" customHeight="1" x14ac:dyDescent="0.3">
      <c r="A56" s="109"/>
      <c r="B56" s="9"/>
      <c r="C56" s="10"/>
      <c r="D56" s="8"/>
      <c r="E56" s="8"/>
      <c r="F56" s="55"/>
      <c r="G56" s="73"/>
      <c r="H56" s="6"/>
      <c r="P56" s="30"/>
      <c r="Q56" s="30"/>
      <c r="R56" s="30"/>
      <c r="S56" s="30"/>
      <c r="T56" s="30"/>
    </row>
    <row r="57" spans="1:24" ht="14.1" hidden="1" customHeight="1" x14ac:dyDescent="0.25">
      <c r="A57" s="72" t="s">
        <v>32</v>
      </c>
      <c r="B57" s="9"/>
      <c r="C57" s="10"/>
      <c r="D57" s="8"/>
      <c r="E57" s="8"/>
      <c r="F57" s="55"/>
      <c r="G57" s="73"/>
      <c r="H57" s="6"/>
      <c r="P57" s="30"/>
      <c r="Q57" s="30"/>
      <c r="R57" s="30"/>
      <c r="S57" s="30"/>
      <c r="T57" s="30"/>
    </row>
    <row r="58" spans="1:24" ht="14.1" hidden="1" customHeight="1" x14ac:dyDescent="0.25">
      <c r="A58" s="25"/>
      <c r="B58" s="11"/>
      <c r="C58" s="25"/>
      <c r="D58" s="25"/>
      <c r="E58" s="16"/>
      <c r="F58" s="89"/>
      <c r="G58" s="87"/>
      <c r="H58" s="6"/>
      <c r="P58" s="30"/>
      <c r="Q58" s="30"/>
      <c r="R58" s="96"/>
      <c r="S58" s="33"/>
      <c r="T58" s="117"/>
      <c r="U58" s="137"/>
      <c r="V58" s="137"/>
      <c r="W58" s="137"/>
    </row>
    <row r="59" spans="1:24" ht="14.1" hidden="1" customHeight="1" x14ac:dyDescent="0.2">
      <c r="A59" s="25" t="s">
        <v>36</v>
      </c>
      <c r="B59" s="11" t="s">
        <v>35</v>
      </c>
      <c r="C59" s="10"/>
      <c r="D59" s="8"/>
      <c r="E59" s="8"/>
      <c r="F59" s="89"/>
      <c r="G59" s="87"/>
      <c r="H59" s="6"/>
      <c r="P59" s="30"/>
      <c r="Q59" s="30"/>
      <c r="R59" s="96" t="s">
        <v>29</v>
      </c>
      <c r="S59" s="33"/>
      <c r="T59" s="117" t="s">
        <v>44</v>
      </c>
    </row>
    <row r="60" spans="1:24" ht="14.1" hidden="1" customHeight="1" x14ac:dyDescent="0.2">
      <c r="A60" s="25"/>
      <c r="B60" s="11"/>
      <c r="C60" s="10"/>
      <c r="D60" s="8"/>
      <c r="E60" s="8"/>
      <c r="F60" s="89"/>
      <c r="G60" s="87"/>
      <c r="H60" s="6"/>
      <c r="P60" s="30"/>
      <c r="Q60" s="30"/>
      <c r="R60" s="96"/>
      <c r="S60" s="33"/>
      <c r="T60" s="117"/>
    </row>
    <row r="61" spans="1:24" ht="14.1" hidden="1" customHeight="1" x14ac:dyDescent="0.25">
      <c r="A61" s="72"/>
      <c r="B61" s="25"/>
      <c r="C61" s="10"/>
      <c r="D61" s="8"/>
      <c r="E61" s="8"/>
      <c r="F61" s="60"/>
      <c r="G61" s="73"/>
      <c r="H61" s="6"/>
      <c r="P61" s="13"/>
      <c r="Q61" s="13"/>
      <c r="R61" s="97"/>
      <c r="S61" s="33"/>
      <c r="T61" s="45"/>
      <c r="U61" s="138"/>
      <c r="V61" s="138"/>
      <c r="W61" s="138"/>
    </row>
    <row r="62" spans="1:24" ht="14.1" hidden="1" customHeight="1" x14ac:dyDescent="0.25">
      <c r="A62" s="65"/>
      <c r="B62" s="74" t="s">
        <v>3</v>
      </c>
      <c r="C62" s="74"/>
      <c r="D62" s="75"/>
      <c r="E62" s="75"/>
      <c r="F62" s="71">
        <f>SUM(F58:F60)</f>
        <v>0</v>
      </c>
      <c r="G62" s="17"/>
      <c r="H62" s="6"/>
      <c r="R62" s="97"/>
      <c r="S62" s="34">
        <f>SUM(S58:S61)</f>
        <v>0</v>
      </c>
      <c r="T62" s="45"/>
    </row>
    <row r="63" spans="1:24" ht="14.1" hidden="1" customHeight="1" x14ac:dyDescent="0.25">
      <c r="A63" s="68"/>
      <c r="B63" s="22"/>
      <c r="C63" s="22"/>
      <c r="D63" s="23"/>
      <c r="E63" s="23"/>
      <c r="F63" s="2"/>
      <c r="G63" s="76"/>
      <c r="H63" s="6"/>
      <c r="T63" s="64"/>
    </row>
    <row r="64" spans="1:24" s="18" customFormat="1" ht="15" hidden="1" x14ac:dyDescent="0.25">
      <c r="A64" s="16" t="s">
        <v>67</v>
      </c>
      <c r="B64" s="16"/>
      <c r="C64" s="16"/>
      <c r="D64" s="16"/>
      <c r="E64" s="16"/>
      <c r="F64" s="28"/>
      <c r="G64" s="28"/>
      <c r="H64" s="17"/>
      <c r="P64" s="30"/>
      <c r="Q64" s="30"/>
      <c r="T64" s="90"/>
    </row>
    <row r="65" spans="1:23" s="18" customFormat="1" ht="15" hidden="1" x14ac:dyDescent="0.25">
      <c r="A65" s="15" t="s">
        <v>19</v>
      </c>
      <c r="B65" s="24"/>
      <c r="C65" s="77"/>
      <c r="D65" s="16"/>
      <c r="E65" s="16"/>
      <c r="F65" s="36"/>
      <c r="G65" s="36"/>
      <c r="H65" s="17"/>
      <c r="P65" s="30"/>
      <c r="Q65" s="30"/>
      <c r="T65" s="90"/>
    </row>
    <row r="66" spans="1:23" s="18" customFormat="1" ht="15" hidden="1" x14ac:dyDescent="0.25">
      <c r="A66" s="15"/>
      <c r="B66" s="24"/>
      <c r="C66" s="77"/>
      <c r="D66" s="16"/>
      <c r="E66" s="16"/>
      <c r="F66" s="36"/>
      <c r="G66" s="36"/>
      <c r="H66" s="17"/>
      <c r="P66" s="30"/>
      <c r="Q66" s="30"/>
      <c r="T66" s="90"/>
    </row>
    <row r="67" spans="1:23" s="18" customFormat="1" ht="15" hidden="1" x14ac:dyDescent="0.25">
      <c r="A67" s="15"/>
      <c r="B67" s="24"/>
      <c r="C67" s="77"/>
      <c r="D67" s="16"/>
      <c r="E67" s="16"/>
      <c r="F67" s="36"/>
      <c r="G67" s="36"/>
      <c r="H67" s="17"/>
      <c r="P67" s="30"/>
      <c r="Q67" s="30"/>
      <c r="T67" s="90"/>
    </row>
    <row r="68" spans="1:23" s="18" customFormat="1" ht="20.25" hidden="1" x14ac:dyDescent="0.3">
      <c r="A68" s="109" t="s">
        <v>18</v>
      </c>
      <c r="B68" s="24"/>
      <c r="C68" s="77"/>
      <c r="D68" s="16"/>
      <c r="E68" s="16"/>
      <c r="F68" s="36"/>
      <c r="G68" s="36"/>
      <c r="H68" s="17"/>
      <c r="P68" s="30"/>
      <c r="Q68" s="30"/>
      <c r="T68" s="90"/>
    </row>
    <row r="69" spans="1:23" s="18" customFormat="1" ht="15" hidden="1" x14ac:dyDescent="0.25">
      <c r="A69" s="16"/>
      <c r="B69" s="24"/>
      <c r="C69" s="48"/>
      <c r="D69" s="16"/>
      <c r="E69" s="16"/>
      <c r="F69" s="36"/>
      <c r="G69" s="36"/>
      <c r="H69" s="17"/>
      <c r="P69" s="30"/>
      <c r="Q69" s="30"/>
      <c r="T69" s="90"/>
    </row>
    <row r="70" spans="1:23" s="18" customFormat="1" ht="15" hidden="1" x14ac:dyDescent="0.25">
      <c r="A70" s="49" t="s">
        <v>5</v>
      </c>
      <c r="B70" s="24"/>
      <c r="C70" s="15"/>
      <c r="D70" s="16"/>
      <c r="E70" s="16"/>
      <c r="F70" s="89"/>
      <c r="G70" s="63"/>
      <c r="H70" s="17"/>
      <c r="P70" s="35"/>
      <c r="Q70" s="35"/>
      <c r="T70" s="90"/>
    </row>
    <row r="71" spans="1:23" s="18" customFormat="1" ht="15" hidden="1" x14ac:dyDescent="0.25">
      <c r="A71" s="49"/>
      <c r="B71" s="24"/>
      <c r="C71" s="15"/>
      <c r="D71" s="16"/>
      <c r="E71" s="16"/>
      <c r="F71" s="89"/>
      <c r="G71" s="63"/>
      <c r="H71" s="17"/>
      <c r="P71" s="35"/>
      <c r="Q71" s="35"/>
      <c r="T71" s="90"/>
    </row>
    <row r="72" spans="1:23" s="18" customFormat="1" ht="15" hidden="1" x14ac:dyDescent="0.25">
      <c r="A72" s="25" t="s">
        <v>2</v>
      </c>
      <c r="B72" s="11"/>
      <c r="C72" s="9"/>
      <c r="D72" s="16"/>
      <c r="E72" s="25"/>
      <c r="F72" s="89"/>
      <c r="G72" s="70"/>
      <c r="H72" s="17"/>
      <c r="P72" s="30"/>
      <c r="Q72" s="30"/>
      <c r="R72" s="96" t="s">
        <v>45</v>
      </c>
      <c r="S72" s="108"/>
      <c r="T72" s="117" t="s">
        <v>44</v>
      </c>
    </row>
    <row r="73" spans="1:23" s="18" customFormat="1" ht="15" hidden="1" x14ac:dyDescent="0.25">
      <c r="A73" s="25"/>
      <c r="B73" s="125"/>
      <c r="C73" s="16"/>
      <c r="D73" s="16"/>
      <c r="E73" s="25"/>
      <c r="F73" s="89"/>
      <c r="G73" s="70"/>
      <c r="H73" s="17"/>
      <c r="P73" s="30"/>
      <c r="Q73" s="30"/>
      <c r="R73" s="96"/>
      <c r="S73" s="108"/>
      <c r="T73" s="117"/>
    </row>
    <row r="74" spans="1:23" s="18" customFormat="1" ht="15" hidden="1" x14ac:dyDescent="0.25">
      <c r="A74" s="25"/>
      <c r="B74" s="125"/>
      <c r="C74" s="16"/>
      <c r="D74" s="16"/>
      <c r="E74" s="25"/>
      <c r="F74" s="89"/>
      <c r="G74" s="70"/>
      <c r="H74" s="17"/>
      <c r="P74" s="30"/>
      <c r="Q74" s="30"/>
      <c r="R74" s="96"/>
      <c r="S74" s="108"/>
      <c r="T74" s="117"/>
      <c r="U74" s="139">
        <f>S73+S74</f>
        <v>0</v>
      </c>
      <c r="V74" s="139"/>
      <c r="W74" s="139"/>
    </row>
    <row r="75" spans="1:23" s="18" customFormat="1" ht="15" hidden="1" x14ac:dyDescent="0.25">
      <c r="A75" s="25"/>
      <c r="B75" s="125"/>
      <c r="C75" s="16"/>
      <c r="D75" s="16"/>
      <c r="E75" s="25"/>
      <c r="F75" s="89"/>
      <c r="G75" s="70"/>
      <c r="H75" s="17"/>
      <c r="P75" s="30"/>
      <c r="Q75" s="30"/>
      <c r="R75" s="96"/>
      <c r="S75" s="108"/>
      <c r="T75" s="117"/>
    </row>
    <row r="76" spans="1:23" s="18" customFormat="1" ht="15" hidden="1" x14ac:dyDescent="0.25">
      <c r="A76" s="25"/>
      <c r="B76" s="125"/>
      <c r="C76" s="16"/>
      <c r="D76" s="16"/>
      <c r="E76" s="25"/>
      <c r="F76" s="89"/>
      <c r="G76" s="70"/>
      <c r="H76" s="17"/>
      <c r="P76" s="30"/>
      <c r="Q76" s="30"/>
      <c r="R76" s="96"/>
      <c r="S76" s="108"/>
      <c r="T76" s="117"/>
    </row>
    <row r="77" spans="1:23" s="18" customFormat="1" ht="15" hidden="1" x14ac:dyDescent="0.25">
      <c r="A77" s="49" t="s">
        <v>7</v>
      </c>
      <c r="B77" s="126"/>
      <c r="C77" s="16"/>
      <c r="D77" s="16"/>
      <c r="E77" s="25"/>
      <c r="F77" s="89"/>
      <c r="G77" s="70"/>
      <c r="H77" s="17"/>
      <c r="P77" s="30"/>
      <c r="Q77" s="30"/>
      <c r="R77" s="96"/>
      <c r="S77" s="108"/>
      <c r="T77" s="117"/>
    </row>
    <row r="78" spans="1:23" s="18" customFormat="1" ht="15" hidden="1" x14ac:dyDescent="0.25">
      <c r="A78" s="25" t="s">
        <v>2</v>
      </c>
      <c r="B78" s="11"/>
      <c r="C78" s="9"/>
      <c r="D78" s="16"/>
      <c r="E78" s="25"/>
      <c r="F78" s="89"/>
      <c r="G78" s="70"/>
      <c r="H78" s="17"/>
      <c r="K78" s="19"/>
      <c r="P78" s="30"/>
      <c r="Q78" s="30"/>
      <c r="R78" s="96" t="s">
        <v>56</v>
      </c>
      <c r="S78" s="108"/>
      <c r="T78" s="117" t="s">
        <v>44</v>
      </c>
    </row>
    <row r="79" spans="1:23" s="18" customFormat="1" ht="15" hidden="1" x14ac:dyDescent="0.25">
      <c r="A79" s="25"/>
      <c r="B79" s="127"/>
      <c r="C79" s="16"/>
      <c r="D79" s="16"/>
      <c r="E79" s="16"/>
      <c r="F79" s="89"/>
      <c r="G79" s="63"/>
      <c r="H79" s="17"/>
      <c r="P79" s="30"/>
      <c r="Q79" s="30"/>
      <c r="R79" s="96"/>
      <c r="S79" s="108"/>
      <c r="T79" s="98"/>
    </row>
    <row r="80" spans="1:23" hidden="1" x14ac:dyDescent="0.2">
      <c r="A80" s="66"/>
      <c r="B80" s="25"/>
      <c r="C80" s="13"/>
      <c r="D80" s="13"/>
      <c r="E80" s="13"/>
      <c r="F80" s="89"/>
      <c r="G80" s="17"/>
      <c r="H80" s="6"/>
      <c r="P80" s="30"/>
      <c r="Q80" s="30"/>
      <c r="R80" s="96"/>
      <c r="S80" s="108"/>
      <c r="T80" s="98"/>
    </row>
    <row r="81" spans="1:20" ht="15" hidden="1" x14ac:dyDescent="0.25">
      <c r="A81" s="66"/>
      <c r="B81" s="66" t="s">
        <v>6</v>
      </c>
      <c r="C81" s="13"/>
      <c r="D81" s="13"/>
      <c r="E81" s="13"/>
      <c r="F81" s="71">
        <f>SUM(F72:F79)</f>
        <v>0</v>
      </c>
      <c r="G81" s="17"/>
      <c r="H81" s="6"/>
      <c r="P81" s="30"/>
      <c r="Q81" s="30"/>
      <c r="R81" s="96"/>
      <c r="S81" s="34">
        <f>SUM(S72:S80)</f>
        <v>0</v>
      </c>
      <c r="T81" s="98"/>
    </row>
    <row r="82" spans="1:20" hidden="1" x14ac:dyDescent="0.2">
      <c r="A82" s="66"/>
      <c r="B82" s="25"/>
      <c r="C82" s="13"/>
      <c r="D82" s="13"/>
      <c r="E82" s="13"/>
      <c r="F82" s="89"/>
      <c r="G82" s="17"/>
      <c r="H82" s="6"/>
      <c r="P82" s="30"/>
      <c r="Q82" s="30"/>
      <c r="R82" s="13"/>
      <c r="S82" s="102"/>
      <c r="T82" s="104"/>
    </row>
    <row r="83" spans="1:20" hidden="1" x14ac:dyDescent="0.2">
      <c r="A83" s="5"/>
      <c r="B83" s="5"/>
      <c r="C83" s="27"/>
      <c r="D83" s="27"/>
      <c r="E83" s="27"/>
      <c r="F83" s="36"/>
      <c r="G83" s="78"/>
      <c r="H83" s="6"/>
      <c r="P83" s="30"/>
      <c r="Q83" s="30"/>
      <c r="T83" s="64"/>
    </row>
    <row r="84" spans="1:20" ht="15" hidden="1" x14ac:dyDescent="0.25">
      <c r="A84" s="16" t="s">
        <v>68</v>
      </c>
      <c r="B84" s="16"/>
      <c r="C84" s="16"/>
      <c r="D84" s="16"/>
      <c r="E84" s="16"/>
      <c r="F84" s="28"/>
      <c r="G84" s="28"/>
      <c r="H84" s="6"/>
      <c r="P84" s="30"/>
      <c r="Q84" s="30"/>
      <c r="T84" s="64"/>
    </row>
    <row r="85" spans="1:20" ht="15" hidden="1" x14ac:dyDescent="0.25">
      <c r="A85" s="15" t="s">
        <v>20</v>
      </c>
      <c r="B85" s="24"/>
      <c r="C85" s="77"/>
      <c r="D85" s="16"/>
      <c r="E85" s="16"/>
      <c r="F85" s="36"/>
      <c r="G85" s="36"/>
      <c r="H85" s="6"/>
      <c r="P85" s="30"/>
      <c r="Q85" s="30"/>
      <c r="T85" s="64"/>
    </row>
    <row r="86" spans="1:20" ht="14.1" hidden="1" customHeight="1" x14ac:dyDescent="0.25">
      <c r="A86" s="68"/>
      <c r="B86" s="22"/>
      <c r="C86" s="22"/>
      <c r="D86" s="23"/>
      <c r="E86" s="23"/>
      <c r="F86" s="55"/>
      <c r="G86" s="73"/>
      <c r="H86" s="6"/>
    </row>
    <row r="87" spans="1:20" ht="14.1" hidden="1" customHeight="1" x14ac:dyDescent="0.25">
      <c r="A87" s="68"/>
      <c r="B87" s="22"/>
      <c r="C87" s="22"/>
      <c r="D87" s="23"/>
      <c r="E87" s="23"/>
      <c r="F87" s="55"/>
      <c r="G87" s="73"/>
      <c r="H87" s="6"/>
    </row>
    <row r="88" spans="1:20" ht="14.1" hidden="1" customHeight="1" x14ac:dyDescent="0.25">
      <c r="A88" s="68"/>
      <c r="B88" s="22"/>
      <c r="C88" s="22"/>
      <c r="D88" s="23"/>
      <c r="E88" s="23"/>
      <c r="F88" s="55"/>
      <c r="G88" s="73"/>
      <c r="H88" s="6"/>
    </row>
    <row r="89" spans="1:20" ht="14.1" hidden="1" customHeight="1" x14ac:dyDescent="0.25">
      <c r="A89" s="72"/>
      <c r="B89" s="9"/>
      <c r="C89" s="122" t="s">
        <v>51</v>
      </c>
      <c r="D89" s="8"/>
      <c r="E89" s="8"/>
      <c r="F89" s="3"/>
      <c r="G89" s="73"/>
      <c r="H89" s="6"/>
      <c r="P89" s="32" t="s">
        <v>11</v>
      </c>
      <c r="Q89" s="32" t="s">
        <v>9</v>
      </c>
      <c r="R89" s="18" t="s">
        <v>21</v>
      </c>
      <c r="S89" s="18"/>
      <c r="T89" s="18"/>
    </row>
    <row r="90" spans="1:20" ht="14.1" hidden="1" customHeight="1" x14ac:dyDescent="0.25">
      <c r="A90" s="72"/>
      <c r="B90" s="9"/>
      <c r="C90" s="38"/>
      <c r="D90" s="8"/>
      <c r="E90" s="8"/>
      <c r="F90" s="3"/>
      <c r="G90" s="73"/>
      <c r="H90" s="6"/>
      <c r="P90" s="32"/>
      <c r="Q90" s="32"/>
      <c r="R90" s="18"/>
      <c r="S90" s="18"/>
      <c r="T90" s="18"/>
    </row>
    <row r="91" spans="1:20" ht="14.1" hidden="1" customHeight="1" x14ac:dyDescent="0.25">
      <c r="A91" s="72"/>
      <c r="B91" s="9"/>
      <c r="C91" s="38"/>
      <c r="D91" s="8"/>
      <c r="E91" s="8"/>
      <c r="F91" s="3"/>
      <c r="G91" s="73"/>
      <c r="H91" s="6"/>
      <c r="P91" s="32"/>
      <c r="Q91" s="32"/>
      <c r="R91" s="18"/>
      <c r="S91" s="93"/>
      <c r="T91" s="18"/>
    </row>
    <row r="92" spans="1:20" ht="9" hidden="1" customHeight="1" thickBot="1" x14ac:dyDescent="0.3">
      <c r="A92" s="72"/>
      <c r="B92" s="9"/>
      <c r="C92" s="10"/>
      <c r="D92" s="8"/>
      <c r="E92" s="8"/>
      <c r="F92" s="3"/>
      <c r="G92" s="73"/>
      <c r="H92" s="6"/>
      <c r="P92" s="30"/>
      <c r="Q92" s="30"/>
    </row>
    <row r="93" spans="1:20" ht="19.5" hidden="1" customHeight="1" x14ac:dyDescent="0.3">
      <c r="A93" s="121" t="s">
        <v>14</v>
      </c>
      <c r="B93" s="9"/>
      <c r="C93" s="20"/>
      <c r="D93" s="20"/>
      <c r="E93" s="20"/>
      <c r="F93" s="89"/>
      <c r="G93" s="88"/>
      <c r="H93" s="6"/>
      <c r="P93" s="30"/>
      <c r="Q93" s="30"/>
      <c r="R93" s="99"/>
      <c r="S93" s="95"/>
      <c r="T93" s="100"/>
    </row>
    <row r="94" spans="1:20" ht="14.1" hidden="1" customHeight="1" x14ac:dyDescent="0.25">
      <c r="A94" s="72"/>
      <c r="B94" s="9"/>
      <c r="C94" s="20"/>
      <c r="D94" s="20"/>
      <c r="E94" s="20"/>
      <c r="F94" s="89"/>
      <c r="G94" s="88"/>
      <c r="H94" s="6"/>
      <c r="P94" s="30"/>
      <c r="Q94" s="30"/>
      <c r="R94" s="110"/>
      <c r="S94" s="111"/>
      <c r="T94" s="112"/>
    </row>
    <row r="95" spans="1:20" ht="14.1" hidden="1" customHeight="1" x14ac:dyDescent="0.2">
      <c r="A95" s="25" t="s">
        <v>34</v>
      </c>
      <c r="B95" s="25"/>
      <c r="C95" s="20"/>
      <c r="D95" s="20"/>
      <c r="E95" s="20"/>
      <c r="F95" s="60"/>
      <c r="G95" s="88"/>
      <c r="H95" s="6"/>
      <c r="K95" s="19"/>
      <c r="P95" s="30"/>
      <c r="Q95" s="30"/>
      <c r="R95" s="96" t="s">
        <v>29</v>
      </c>
      <c r="S95" s="33"/>
      <c r="T95" s="131" t="s">
        <v>46</v>
      </c>
    </row>
    <row r="96" spans="1:20" ht="14.1" hidden="1" customHeight="1" x14ac:dyDescent="0.2">
      <c r="A96" s="25"/>
      <c r="B96" s="25"/>
      <c r="C96" s="20"/>
      <c r="D96" s="20"/>
      <c r="E96" s="20"/>
      <c r="F96" s="60"/>
      <c r="G96" s="88"/>
      <c r="H96" s="6"/>
      <c r="K96" s="19"/>
      <c r="P96" s="30"/>
      <c r="Q96" s="30"/>
      <c r="R96" s="97"/>
      <c r="S96" s="33"/>
      <c r="T96" s="42"/>
    </row>
    <row r="97" spans="1:23" ht="14.1" hidden="1" customHeight="1" x14ac:dyDescent="0.2">
      <c r="A97" s="25"/>
      <c r="B97" s="11"/>
      <c r="C97" s="10"/>
      <c r="D97" s="8"/>
      <c r="E97" s="8"/>
      <c r="F97" s="89"/>
      <c r="G97" s="88"/>
      <c r="H97" s="6"/>
      <c r="K97" s="19"/>
      <c r="P97" s="30"/>
      <c r="Q97" s="30"/>
      <c r="R97" s="97"/>
      <c r="S97" s="33"/>
      <c r="T97" s="42"/>
    </row>
    <row r="98" spans="1:23" ht="14.1" hidden="1" customHeight="1" x14ac:dyDescent="0.2">
      <c r="A98" s="25"/>
      <c r="B98" s="11"/>
      <c r="C98" s="10"/>
      <c r="D98" s="8"/>
      <c r="E98" s="8"/>
      <c r="F98" s="89"/>
      <c r="G98" s="88"/>
      <c r="H98" s="6"/>
      <c r="K98" s="19"/>
      <c r="P98" s="30"/>
      <c r="Q98" s="30"/>
      <c r="R98" s="97"/>
      <c r="S98" s="30"/>
      <c r="T98" s="42"/>
    </row>
    <row r="99" spans="1:23" ht="14.1" hidden="1" customHeight="1" x14ac:dyDescent="0.25">
      <c r="A99" s="65"/>
      <c r="B99" s="74" t="s">
        <v>3</v>
      </c>
      <c r="C99" s="74"/>
      <c r="D99" s="75"/>
      <c r="E99" s="75"/>
      <c r="F99" s="71">
        <f>SUM(F91:F97)</f>
        <v>0</v>
      </c>
      <c r="G99" s="17"/>
      <c r="H99" s="6"/>
      <c r="P99" s="30"/>
      <c r="Q99" s="30"/>
      <c r="R99" s="97"/>
      <c r="S99" s="34">
        <f>SUM(S95:S97)</f>
        <v>0</v>
      </c>
      <c r="T99" s="42"/>
    </row>
    <row r="100" spans="1:23" ht="14.1" hidden="1" customHeight="1" x14ac:dyDescent="0.25">
      <c r="A100" s="80"/>
      <c r="B100" s="61"/>
      <c r="C100" s="61"/>
      <c r="D100" s="62"/>
      <c r="E100" s="62"/>
      <c r="F100" s="59"/>
      <c r="G100" s="81"/>
      <c r="H100" s="6"/>
      <c r="P100" s="30"/>
      <c r="Q100" s="30"/>
      <c r="R100" s="13"/>
      <c r="S100" s="13"/>
      <c r="T100" s="104"/>
    </row>
    <row r="101" spans="1:23" s="18" customFormat="1" ht="15" hidden="1" x14ac:dyDescent="0.25">
      <c r="A101" s="16" t="s">
        <v>69</v>
      </c>
      <c r="B101" s="16"/>
      <c r="C101" s="16"/>
      <c r="D101" s="16"/>
      <c r="E101" s="16"/>
      <c r="F101" s="29"/>
      <c r="G101" s="63"/>
      <c r="H101" s="17"/>
      <c r="P101" s="31"/>
      <c r="Q101" s="31"/>
      <c r="T101" s="90"/>
    </row>
    <row r="102" spans="1:23" s="18" customFormat="1" ht="15" hidden="1" x14ac:dyDescent="0.25">
      <c r="A102" s="16" t="s">
        <v>4</v>
      </c>
      <c r="B102" s="4"/>
      <c r="C102" s="48"/>
      <c r="D102" s="16"/>
      <c r="E102" s="16"/>
      <c r="F102" s="29"/>
      <c r="G102" s="63"/>
      <c r="H102" s="17"/>
      <c r="P102" s="32" t="s">
        <v>11</v>
      </c>
      <c r="Q102" s="32" t="s">
        <v>9</v>
      </c>
      <c r="T102" s="90"/>
    </row>
    <row r="103" spans="1:23" s="18" customFormat="1" ht="15" hidden="1" x14ac:dyDescent="0.25">
      <c r="A103" s="16"/>
      <c r="B103" s="24"/>
      <c r="C103" s="15"/>
      <c r="D103" s="16"/>
      <c r="E103" s="16"/>
      <c r="F103" s="29"/>
      <c r="G103" s="63"/>
      <c r="H103" s="17"/>
      <c r="P103" s="32"/>
      <c r="Q103" s="32"/>
      <c r="T103" s="90"/>
    </row>
    <row r="104" spans="1:23" s="18" customFormat="1" ht="15" hidden="1" x14ac:dyDescent="0.25">
      <c r="A104" s="16"/>
      <c r="B104" s="24"/>
      <c r="C104" s="15"/>
      <c r="D104" s="16"/>
      <c r="E104" s="16"/>
      <c r="F104" s="128"/>
      <c r="G104" s="63"/>
      <c r="H104" s="17"/>
      <c r="P104" s="32"/>
      <c r="Q104" s="32"/>
      <c r="T104" s="90"/>
    </row>
    <row r="105" spans="1:23" s="18" customFormat="1" ht="20.25" hidden="1" x14ac:dyDescent="0.3">
      <c r="A105" s="121" t="s">
        <v>18</v>
      </c>
      <c r="B105" s="11"/>
      <c r="C105" s="15"/>
      <c r="D105" s="16"/>
      <c r="E105" s="16"/>
      <c r="F105" s="60"/>
      <c r="G105" s="82"/>
      <c r="H105" s="17"/>
      <c r="K105" s="21"/>
      <c r="P105" s="30"/>
      <c r="Q105" s="30"/>
      <c r="T105" s="90"/>
    </row>
    <row r="106" spans="1:23" s="18" customFormat="1" ht="15.75" hidden="1" x14ac:dyDescent="0.25">
      <c r="A106" s="120"/>
      <c r="B106" s="11"/>
      <c r="C106" s="15"/>
      <c r="D106" s="16"/>
      <c r="E106" s="16"/>
      <c r="F106" s="60"/>
      <c r="G106" s="82"/>
      <c r="H106" s="17"/>
      <c r="K106" s="21"/>
      <c r="P106" s="30"/>
      <c r="Q106" s="30"/>
      <c r="T106" s="90"/>
    </row>
    <row r="107" spans="1:23" s="18" customFormat="1" ht="15" hidden="1" x14ac:dyDescent="0.25">
      <c r="A107" s="9" t="s">
        <v>22</v>
      </c>
      <c r="B107" s="11"/>
      <c r="C107" s="15"/>
      <c r="D107" s="16"/>
      <c r="E107" s="16"/>
      <c r="F107" s="60"/>
      <c r="G107" s="82"/>
      <c r="H107" s="17"/>
      <c r="K107" s="21"/>
      <c r="P107" s="30"/>
      <c r="Q107" s="30"/>
      <c r="R107" s="43"/>
      <c r="S107" s="43"/>
      <c r="T107" s="104"/>
    </row>
    <row r="108" spans="1:23" s="18" customFormat="1" ht="15" hidden="1" x14ac:dyDescent="0.25">
      <c r="A108" s="9"/>
      <c r="B108" s="11"/>
      <c r="C108" s="15"/>
      <c r="D108" s="16"/>
      <c r="E108" s="16"/>
      <c r="F108" s="60"/>
      <c r="G108" s="82"/>
      <c r="H108" s="17"/>
      <c r="K108" s="21"/>
      <c r="P108" s="30"/>
      <c r="Q108" s="30"/>
      <c r="R108" s="31"/>
      <c r="S108" s="31"/>
      <c r="T108" s="34"/>
    </row>
    <row r="109" spans="1:23" s="18" customFormat="1" ht="15" hidden="1" x14ac:dyDescent="0.25">
      <c r="A109" s="25" t="s">
        <v>2</v>
      </c>
      <c r="B109" s="11"/>
      <c r="C109" s="10"/>
      <c r="D109" s="16"/>
      <c r="E109" s="16"/>
      <c r="F109" s="60"/>
      <c r="G109" s="82"/>
      <c r="H109" s="17"/>
      <c r="K109" s="21"/>
      <c r="P109" s="30"/>
      <c r="Q109" s="30"/>
      <c r="R109" s="94" t="s">
        <v>28</v>
      </c>
      <c r="S109" s="108"/>
      <c r="T109" s="115" t="s">
        <v>46</v>
      </c>
    </row>
    <row r="110" spans="1:23" s="18" customFormat="1" ht="15" hidden="1" x14ac:dyDescent="0.25">
      <c r="A110" s="25" t="s">
        <v>2</v>
      </c>
      <c r="B110" s="11"/>
      <c r="C110" s="15"/>
      <c r="D110" s="16"/>
      <c r="E110" s="16"/>
      <c r="F110" s="60"/>
      <c r="G110" s="82"/>
      <c r="H110" s="17"/>
      <c r="K110" s="21"/>
      <c r="P110" s="30"/>
      <c r="Q110" s="30"/>
      <c r="R110" s="94"/>
      <c r="S110" s="108"/>
      <c r="T110" s="108"/>
      <c r="U110" s="136">
        <f>S109+S110</f>
        <v>0</v>
      </c>
      <c r="V110" s="136"/>
      <c r="W110" s="136"/>
    </row>
    <row r="111" spans="1:23" s="18" customFormat="1" ht="15" hidden="1" x14ac:dyDescent="0.25">
      <c r="A111" s="9" t="s">
        <v>7</v>
      </c>
      <c r="B111" s="11"/>
      <c r="C111" s="15"/>
      <c r="D111" s="16"/>
      <c r="E111" s="16"/>
      <c r="F111" s="60"/>
      <c r="G111" s="82"/>
      <c r="H111" s="17"/>
      <c r="K111" s="21"/>
      <c r="P111" s="30"/>
      <c r="Q111" s="30"/>
      <c r="R111" s="94"/>
      <c r="S111" s="94"/>
      <c r="T111" s="108"/>
    </row>
    <row r="112" spans="1:23" s="18" customFormat="1" ht="15" hidden="1" x14ac:dyDescent="0.25">
      <c r="A112" s="25" t="s">
        <v>2</v>
      </c>
      <c r="B112" s="11"/>
      <c r="C112" s="10"/>
      <c r="D112" s="16"/>
      <c r="E112" s="16"/>
      <c r="F112" s="60"/>
      <c r="G112" s="82"/>
      <c r="H112" s="17"/>
      <c r="K112" s="21"/>
      <c r="P112" s="30"/>
      <c r="Q112" s="30"/>
      <c r="R112" s="94" t="s">
        <v>56</v>
      </c>
      <c r="S112" s="108"/>
      <c r="T112" s="115" t="s">
        <v>46</v>
      </c>
    </row>
    <row r="113" spans="1:23" s="18" customFormat="1" ht="15" hidden="1" x14ac:dyDescent="0.25">
      <c r="A113" s="25"/>
      <c r="B113" s="11"/>
      <c r="C113" s="10"/>
      <c r="D113" s="16"/>
      <c r="E113" s="16"/>
      <c r="F113" s="60"/>
      <c r="G113" s="82"/>
      <c r="H113" s="17"/>
      <c r="K113" s="21"/>
      <c r="P113" s="30"/>
      <c r="Q113" s="30"/>
      <c r="R113" s="94"/>
      <c r="S113" s="108"/>
      <c r="T113" s="115"/>
      <c r="U113" s="139">
        <f>S112+S113</f>
        <v>0</v>
      </c>
      <c r="V113" s="139"/>
      <c r="W113" s="139"/>
    </row>
    <row r="114" spans="1:23" s="18" customFormat="1" ht="15" hidden="1" x14ac:dyDescent="0.25">
      <c r="A114" s="25" t="s">
        <v>58</v>
      </c>
      <c r="B114" s="11"/>
      <c r="C114" s="10"/>
      <c r="D114" s="16"/>
      <c r="E114" s="16"/>
      <c r="F114" s="60"/>
      <c r="G114" s="82"/>
      <c r="H114" s="17"/>
      <c r="K114" s="21"/>
      <c r="P114" s="30"/>
      <c r="Q114" s="30"/>
      <c r="R114" s="94" t="s">
        <v>62</v>
      </c>
      <c r="S114" s="108"/>
      <c r="T114" s="115"/>
      <c r="U114" s="139"/>
      <c r="V114" s="139"/>
      <c r="W114" s="139"/>
    </row>
    <row r="115" spans="1:23" s="18" customFormat="1" ht="15" hidden="1" x14ac:dyDescent="0.25">
      <c r="A115" s="25" t="s">
        <v>58</v>
      </c>
      <c r="B115" s="11"/>
      <c r="C115" s="10"/>
      <c r="D115" s="16"/>
      <c r="E115" s="16"/>
      <c r="F115" s="60"/>
      <c r="G115" s="82"/>
      <c r="H115" s="17"/>
      <c r="K115" s="21"/>
      <c r="P115" s="30"/>
      <c r="Q115" s="30"/>
      <c r="R115" s="94" t="s">
        <v>63</v>
      </c>
      <c r="S115" s="108"/>
      <c r="T115" s="115"/>
      <c r="U115" s="139"/>
      <c r="V115" s="139"/>
      <c r="W115" s="139"/>
    </row>
    <row r="116" spans="1:23" s="18" customFormat="1" ht="15" hidden="1" x14ac:dyDescent="0.25">
      <c r="A116" s="25" t="s">
        <v>58</v>
      </c>
      <c r="B116" s="11"/>
      <c r="C116" s="10"/>
      <c r="D116" s="16"/>
      <c r="E116" s="16"/>
      <c r="F116" s="60"/>
      <c r="G116" s="82"/>
      <c r="H116" s="17"/>
      <c r="K116" s="21"/>
      <c r="P116" s="30"/>
      <c r="Q116" s="30"/>
      <c r="R116" s="94" t="s">
        <v>64</v>
      </c>
      <c r="S116" s="108"/>
      <c r="T116" s="115"/>
      <c r="U116" s="139"/>
      <c r="V116" s="139"/>
      <c r="W116" s="139"/>
    </row>
    <row r="117" spans="1:23" s="18" customFormat="1" ht="15" hidden="1" x14ac:dyDescent="0.25">
      <c r="A117" s="25"/>
      <c r="B117" s="11"/>
      <c r="C117" s="10"/>
      <c r="D117" s="16"/>
      <c r="E117" s="16"/>
      <c r="F117" s="60"/>
      <c r="G117" s="82"/>
      <c r="H117" s="17"/>
      <c r="K117" s="21"/>
      <c r="P117" s="30"/>
      <c r="Q117" s="30"/>
      <c r="R117" s="94"/>
      <c r="S117" s="108"/>
      <c r="T117" s="115"/>
      <c r="U117" s="139"/>
      <c r="V117" s="139"/>
      <c r="W117" s="139"/>
    </row>
    <row r="118" spans="1:23" s="18" customFormat="1" ht="15" hidden="1" x14ac:dyDescent="0.25">
      <c r="A118" s="25"/>
      <c r="B118" s="11"/>
      <c r="C118" s="10"/>
      <c r="D118" s="16"/>
      <c r="E118" s="16"/>
      <c r="F118" s="60"/>
      <c r="G118" s="82"/>
      <c r="H118" s="17"/>
      <c r="K118" s="21"/>
      <c r="P118" s="30"/>
      <c r="Q118" s="30"/>
      <c r="R118" s="94"/>
      <c r="S118" s="108"/>
      <c r="T118" s="115"/>
      <c r="U118" s="139"/>
      <c r="V118" s="139"/>
      <c r="W118" s="139"/>
    </row>
    <row r="119" spans="1:23" s="18" customFormat="1" ht="15" hidden="1" x14ac:dyDescent="0.25">
      <c r="A119" s="9" t="s">
        <v>15</v>
      </c>
      <c r="B119" s="11"/>
      <c r="C119" s="10"/>
      <c r="D119" s="16"/>
      <c r="E119" s="16"/>
      <c r="F119" s="60"/>
      <c r="G119" s="82"/>
      <c r="H119" s="17"/>
      <c r="K119" s="21"/>
      <c r="P119" s="30"/>
      <c r="Q119" s="30"/>
      <c r="R119" s="94"/>
      <c r="S119" s="108"/>
      <c r="T119" s="115"/>
    </row>
    <row r="120" spans="1:23" s="18" customFormat="1" ht="15" hidden="1" x14ac:dyDescent="0.25">
      <c r="A120" s="25" t="s">
        <v>59</v>
      </c>
      <c r="B120" s="11"/>
      <c r="C120" s="10"/>
      <c r="D120" s="16"/>
      <c r="E120" s="16"/>
      <c r="F120" s="60"/>
      <c r="G120" s="82"/>
      <c r="H120" s="17"/>
      <c r="K120" s="21"/>
      <c r="P120" s="30"/>
      <c r="Q120" s="30"/>
      <c r="R120" s="94" t="s">
        <v>65</v>
      </c>
      <c r="S120" s="108"/>
      <c r="T120" s="115"/>
    </row>
    <row r="121" spans="1:23" s="18" customFormat="1" ht="15" hidden="1" x14ac:dyDescent="0.25">
      <c r="A121" s="25" t="s">
        <v>59</v>
      </c>
      <c r="B121" s="11"/>
      <c r="C121" s="10"/>
      <c r="D121" s="16"/>
      <c r="E121" s="16"/>
      <c r="F121" s="60"/>
      <c r="G121" s="82"/>
      <c r="H121" s="17"/>
      <c r="K121" s="21"/>
      <c r="P121" s="30"/>
      <c r="Q121" s="30"/>
      <c r="R121" s="94" t="s">
        <v>57</v>
      </c>
      <c r="S121" s="108"/>
      <c r="T121" s="115" t="s">
        <v>46</v>
      </c>
    </row>
    <row r="122" spans="1:23" s="18" customFormat="1" ht="15" hidden="1" x14ac:dyDescent="0.25">
      <c r="A122" s="25" t="s">
        <v>59</v>
      </c>
      <c r="B122" s="11"/>
      <c r="C122" s="10"/>
      <c r="D122" s="16"/>
      <c r="E122" s="16"/>
      <c r="F122" s="60"/>
      <c r="G122" s="82"/>
      <c r="H122" s="17"/>
      <c r="K122" s="21"/>
      <c r="P122" s="30"/>
      <c r="Q122" s="30"/>
      <c r="R122" s="94" t="s">
        <v>66</v>
      </c>
      <c r="S122" s="108"/>
      <c r="T122" s="115"/>
    </row>
    <row r="123" spans="1:23" s="18" customFormat="1" ht="15" hidden="1" x14ac:dyDescent="0.25">
      <c r="A123" s="16"/>
      <c r="B123" s="24"/>
      <c r="C123" s="15"/>
      <c r="D123" s="16"/>
      <c r="E123" s="16"/>
      <c r="F123" s="128"/>
      <c r="G123" s="63"/>
      <c r="H123" s="17"/>
      <c r="K123" s="21"/>
      <c r="P123" s="30">
        <v>3000</v>
      </c>
      <c r="Q123" s="30">
        <v>8510111</v>
      </c>
      <c r="R123" s="94"/>
      <c r="S123" s="94"/>
      <c r="T123" s="108"/>
    </row>
    <row r="124" spans="1:23" ht="15" hidden="1" x14ac:dyDescent="0.25">
      <c r="A124" s="66"/>
      <c r="B124" s="66" t="s">
        <v>6</v>
      </c>
      <c r="C124" s="13"/>
      <c r="D124" s="13"/>
      <c r="E124" s="13"/>
      <c r="F124" s="71">
        <f>SUM(F105:F123)</f>
        <v>0</v>
      </c>
      <c r="G124" s="17"/>
      <c r="H124" s="6"/>
      <c r="P124" s="30">
        <v>3000</v>
      </c>
      <c r="Q124" s="30">
        <v>8510111</v>
      </c>
      <c r="R124" s="67"/>
      <c r="S124" s="104">
        <f>SUM(S109:S123)</f>
        <v>0</v>
      </c>
      <c r="T124" s="104"/>
    </row>
    <row r="125" spans="1:23" ht="15" hidden="1" x14ac:dyDescent="0.25">
      <c r="A125" s="57"/>
      <c r="B125" s="57"/>
      <c r="C125" s="58"/>
      <c r="D125" s="58"/>
      <c r="E125" s="58"/>
      <c r="F125" s="59"/>
      <c r="G125" s="81"/>
      <c r="H125" s="6"/>
      <c r="P125" s="30"/>
      <c r="Q125" s="30"/>
      <c r="R125" s="67"/>
      <c r="S125" s="67"/>
      <c r="T125" s="103"/>
    </row>
    <row r="126" spans="1:23" hidden="1" x14ac:dyDescent="0.2">
      <c r="A126" s="5"/>
      <c r="B126" s="5"/>
      <c r="C126" s="27"/>
      <c r="D126" s="27"/>
      <c r="E126" s="27"/>
      <c r="F126" s="36"/>
      <c r="G126" s="78"/>
      <c r="H126" s="6"/>
      <c r="P126" s="30"/>
      <c r="Q126" s="30"/>
      <c r="R126" s="67"/>
      <c r="S126" s="67"/>
      <c r="T126" s="103"/>
    </row>
    <row r="127" spans="1:23" ht="15" hidden="1" x14ac:dyDescent="0.25">
      <c r="A127" s="16" t="s">
        <v>70</v>
      </c>
      <c r="B127" s="16"/>
      <c r="C127" s="16"/>
      <c r="D127" s="16"/>
      <c r="E127" s="16"/>
      <c r="F127" s="28"/>
      <c r="G127" s="28"/>
      <c r="H127" s="6"/>
      <c r="P127" s="30"/>
      <c r="Q127" s="30"/>
      <c r="R127" s="91"/>
      <c r="S127" s="91"/>
      <c r="T127" s="92"/>
    </row>
    <row r="128" spans="1:23" ht="15" hidden="1" x14ac:dyDescent="0.25">
      <c r="A128" s="16" t="s">
        <v>4</v>
      </c>
      <c r="B128" s="4"/>
      <c r="C128" s="48"/>
      <c r="D128" s="16"/>
      <c r="E128" s="16"/>
      <c r="F128" s="36"/>
      <c r="G128" s="36"/>
      <c r="H128" s="6"/>
      <c r="P128" s="30"/>
      <c r="Q128" s="30"/>
      <c r="R128" s="91"/>
      <c r="S128" s="91"/>
      <c r="T128" s="92"/>
    </row>
    <row r="129" spans="1:20" ht="15" hidden="1" x14ac:dyDescent="0.25">
      <c r="A129" s="16"/>
      <c r="B129" s="24"/>
      <c r="C129" s="15"/>
      <c r="D129" s="16"/>
      <c r="E129" s="16"/>
      <c r="F129" s="36"/>
      <c r="G129" s="36"/>
      <c r="H129" s="6"/>
      <c r="P129" s="30"/>
      <c r="Q129" s="30"/>
      <c r="R129" s="91"/>
      <c r="S129" s="91"/>
      <c r="T129" s="92"/>
    </row>
    <row r="130" spans="1:20" ht="10.5" customHeight="1" x14ac:dyDescent="0.25">
      <c r="A130" s="16"/>
      <c r="B130" s="24"/>
      <c r="C130" s="15"/>
      <c r="D130" s="16"/>
      <c r="E130" s="16"/>
      <c r="F130" s="36"/>
      <c r="G130" s="36"/>
      <c r="H130" s="6"/>
      <c r="P130" s="30"/>
      <c r="Q130" s="30"/>
      <c r="T130" s="64"/>
    </row>
    <row r="131" spans="1:20" ht="15" hidden="1" x14ac:dyDescent="0.25">
      <c r="A131" s="16"/>
      <c r="B131" s="24"/>
      <c r="C131" s="15"/>
      <c r="D131" s="16"/>
      <c r="E131" s="16"/>
      <c r="F131" s="36"/>
      <c r="G131" s="36"/>
      <c r="H131" s="6"/>
      <c r="P131" s="30"/>
      <c r="Q131" s="30"/>
    </row>
    <row r="132" spans="1:20" ht="15" hidden="1" x14ac:dyDescent="0.25">
      <c r="A132" s="16"/>
      <c r="B132" s="24"/>
      <c r="C132" s="15"/>
      <c r="D132" s="16"/>
      <c r="E132" s="16"/>
      <c r="F132" s="36"/>
      <c r="G132" s="36"/>
      <c r="H132" s="6"/>
      <c r="P132" s="30"/>
      <c r="Q132" s="30"/>
    </row>
    <row r="133" spans="1:20" ht="15" hidden="1" x14ac:dyDescent="0.25">
      <c r="A133" s="16"/>
      <c r="B133" s="24"/>
      <c r="C133" s="15"/>
      <c r="D133" s="16"/>
      <c r="E133" s="16"/>
      <c r="F133" s="36"/>
      <c r="G133" s="36"/>
      <c r="H133" s="6"/>
      <c r="P133" s="30"/>
      <c r="Q133" s="30"/>
    </row>
    <row r="134" spans="1:20" ht="15" hidden="1" x14ac:dyDescent="0.25">
      <c r="A134" s="16"/>
      <c r="B134" s="24"/>
      <c r="C134" s="15"/>
      <c r="D134" s="16"/>
      <c r="E134" s="16"/>
      <c r="F134" s="36"/>
      <c r="G134" s="36"/>
      <c r="H134" s="6"/>
      <c r="P134" s="30"/>
      <c r="Q134" s="30"/>
      <c r="R134" s="18" t="s">
        <v>21</v>
      </c>
      <c r="S134" s="18"/>
      <c r="T134" s="18"/>
    </row>
    <row r="135" spans="1:20" ht="18" hidden="1" x14ac:dyDescent="0.25">
      <c r="A135" s="72"/>
      <c r="B135" s="9"/>
      <c r="C135" s="122" t="s">
        <v>50</v>
      </c>
      <c r="D135" s="8"/>
      <c r="E135" s="8"/>
      <c r="F135" s="3"/>
      <c r="G135" s="73"/>
      <c r="P135" s="32" t="s">
        <v>11</v>
      </c>
      <c r="Q135" s="32" t="s">
        <v>9</v>
      </c>
      <c r="R135" s="18"/>
      <c r="S135" s="18"/>
      <c r="T135" s="18"/>
    </row>
    <row r="136" spans="1:20" ht="15.75" hidden="1" x14ac:dyDescent="0.25">
      <c r="A136" s="72"/>
      <c r="B136" s="9"/>
      <c r="C136" s="38"/>
      <c r="D136" s="8"/>
      <c r="E136" s="8"/>
      <c r="F136" s="3"/>
      <c r="G136" s="73"/>
      <c r="P136" s="32"/>
      <c r="Q136" s="32"/>
      <c r="R136" s="18"/>
      <c r="S136" s="93"/>
      <c r="T136" s="18"/>
    </row>
    <row r="137" spans="1:20" ht="20.25" hidden="1" x14ac:dyDescent="0.3">
      <c r="A137" s="121" t="s">
        <v>49</v>
      </c>
      <c r="B137" s="9"/>
      <c r="C137" s="38"/>
      <c r="D137" s="8"/>
      <c r="E137" s="8"/>
      <c r="F137" s="1"/>
      <c r="G137" s="73"/>
      <c r="P137" s="32"/>
      <c r="Q137" s="32"/>
    </row>
    <row r="138" spans="1:20" ht="20.25" hidden="1" x14ac:dyDescent="0.3">
      <c r="A138" s="121"/>
      <c r="B138" s="9"/>
      <c r="C138" s="38"/>
      <c r="D138" s="8"/>
      <c r="E138" s="8"/>
      <c r="F138" s="1"/>
      <c r="G138" s="73"/>
      <c r="P138" s="32"/>
      <c r="Q138" s="32"/>
    </row>
    <row r="139" spans="1:20" ht="15.75" hidden="1" x14ac:dyDescent="0.25">
      <c r="A139" s="261" t="s">
        <v>74</v>
      </c>
      <c r="B139" s="25" t="s">
        <v>99</v>
      </c>
      <c r="C139" s="38"/>
      <c r="D139" s="8"/>
      <c r="E139" s="8"/>
      <c r="F139" s="278"/>
      <c r="G139" s="73"/>
      <c r="P139" s="32"/>
      <c r="Q139" s="32"/>
      <c r="R139" s="30"/>
      <c r="S139" s="30"/>
      <c r="T139" s="30"/>
    </row>
    <row r="140" spans="1:20" ht="16.5" hidden="1" customHeight="1" x14ac:dyDescent="0.2">
      <c r="A140" s="261" t="s">
        <v>74</v>
      </c>
      <c r="B140" s="25" t="s">
        <v>98</v>
      </c>
      <c r="C140" s="261"/>
      <c r="D140" s="8"/>
      <c r="E140" s="8"/>
      <c r="F140" s="278"/>
      <c r="G140" s="73"/>
      <c r="P140" s="32"/>
      <c r="Q140" s="32"/>
      <c r="R140" s="94" t="s">
        <v>29</v>
      </c>
      <c r="S140" s="281"/>
      <c r="T140" s="116" t="s">
        <v>55</v>
      </c>
    </row>
    <row r="141" spans="1:20" ht="20.25" hidden="1" x14ac:dyDescent="0.3">
      <c r="A141" s="121"/>
      <c r="B141" s="9"/>
      <c r="C141" s="38"/>
      <c r="D141" s="8"/>
      <c r="E141" s="8"/>
      <c r="F141" s="269"/>
      <c r="G141" s="73"/>
      <c r="P141" s="32"/>
      <c r="Q141" s="32"/>
      <c r="R141" s="30"/>
      <c r="S141" s="30"/>
      <c r="T141" s="30"/>
    </row>
    <row r="142" spans="1:20" ht="15" hidden="1" x14ac:dyDescent="0.25">
      <c r="A142" s="118" t="s">
        <v>2</v>
      </c>
      <c r="B142" s="101" t="s">
        <v>89</v>
      </c>
      <c r="C142" s="125"/>
      <c r="D142" s="151"/>
      <c r="E142" s="176"/>
      <c r="F142" s="278"/>
      <c r="G142" s="17"/>
      <c r="P142" s="30"/>
      <c r="Q142" s="30"/>
      <c r="R142" s="262" t="s">
        <v>107</v>
      </c>
      <c r="S142" s="284"/>
      <c r="T142" s="263" t="s">
        <v>87</v>
      </c>
    </row>
    <row r="143" spans="1:20" ht="15.75" hidden="1" x14ac:dyDescent="0.25">
      <c r="A143" s="68"/>
      <c r="B143" s="101"/>
      <c r="C143" s="152"/>
      <c r="D143" s="151"/>
      <c r="E143" s="176"/>
      <c r="F143" s="270"/>
      <c r="G143" s="73"/>
      <c r="P143" s="30"/>
      <c r="Q143" s="30"/>
      <c r="R143" s="30"/>
      <c r="S143" s="264"/>
      <c r="T143" s="30"/>
    </row>
    <row r="144" spans="1:20" ht="15.75" hidden="1" x14ac:dyDescent="0.25">
      <c r="A144" s="68"/>
      <c r="B144" s="165" t="s">
        <v>82</v>
      </c>
      <c r="C144" s="152"/>
      <c r="D144" s="151"/>
      <c r="E144" s="176"/>
      <c r="F144" s="270">
        <f>SUM(F139:F143)</f>
        <v>0</v>
      </c>
      <c r="G144" s="73"/>
      <c r="P144" s="30"/>
      <c r="Q144" s="30"/>
      <c r="R144" s="13"/>
      <c r="S144" s="176"/>
      <c r="T144" s="13"/>
    </row>
    <row r="145" spans="1:20" ht="15.75" hidden="1" x14ac:dyDescent="0.25">
      <c r="A145" s="68"/>
      <c r="B145" s="101"/>
      <c r="C145" s="152"/>
      <c r="D145" s="151"/>
      <c r="E145" s="176"/>
      <c r="F145" s="128"/>
      <c r="G145" s="73"/>
      <c r="P145" s="30"/>
      <c r="Q145" s="30"/>
      <c r="R145" s="13"/>
      <c r="S145" s="104"/>
      <c r="T145" s="13"/>
    </row>
    <row r="146" spans="1:20" ht="15" hidden="1" x14ac:dyDescent="0.25">
      <c r="A146" s="216" t="s">
        <v>92</v>
      </c>
      <c r="B146" s="232"/>
      <c r="C146" s="233"/>
      <c r="D146" s="234"/>
      <c r="E146" s="235"/>
      <c r="F146" s="236"/>
      <c r="G146" s="221"/>
      <c r="P146" s="30"/>
      <c r="Q146" s="30"/>
      <c r="R146" s="13"/>
      <c r="S146" s="104"/>
      <c r="T146" s="13"/>
    </row>
    <row r="147" spans="1:20" ht="15" hidden="1" x14ac:dyDescent="0.25">
      <c r="A147" s="222" t="s">
        <v>4</v>
      </c>
      <c r="B147" s="237"/>
      <c r="C147" s="224">
        <v>66998427</v>
      </c>
      <c r="D147" s="225"/>
      <c r="E147" s="225"/>
      <c r="F147" s="238"/>
      <c r="G147" s="227"/>
      <c r="P147" s="30"/>
      <c r="Q147" s="30"/>
      <c r="R147" s="13"/>
      <c r="S147" s="13"/>
      <c r="T147" s="13"/>
    </row>
    <row r="148" spans="1:20" ht="15" hidden="1" x14ac:dyDescent="0.25">
      <c r="A148" s="16"/>
      <c r="B148" s="24"/>
      <c r="C148" s="15"/>
      <c r="D148" s="16"/>
      <c r="E148" s="16"/>
      <c r="F148" s="71"/>
      <c r="G148" s="63"/>
      <c r="P148" s="30"/>
      <c r="Q148" s="30"/>
      <c r="R148" s="13"/>
      <c r="S148" s="13"/>
      <c r="T148" s="13"/>
    </row>
    <row r="149" spans="1:20" ht="15" hidden="1" x14ac:dyDescent="0.25">
      <c r="A149" s="16"/>
      <c r="B149" s="24"/>
      <c r="C149" s="15"/>
      <c r="D149" s="16"/>
      <c r="E149" s="16"/>
      <c r="F149" s="71"/>
      <c r="G149" s="63"/>
      <c r="P149" s="30"/>
      <c r="Q149" s="30"/>
      <c r="R149" s="13"/>
      <c r="S149" s="13"/>
      <c r="T149" s="13"/>
    </row>
    <row r="150" spans="1:20" ht="20.25" hidden="1" x14ac:dyDescent="0.3">
      <c r="A150" s="121" t="s">
        <v>18</v>
      </c>
      <c r="B150" s="24"/>
      <c r="C150" s="15"/>
      <c r="D150" s="16"/>
      <c r="E150" s="16"/>
      <c r="F150" s="71"/>
      <c r="G150" s="63"/>
      <c r="P150" s="30"/>
      <c r="Q150" s="30"/>
      <c r="R150" s="13"/>
      <c r="S150" s="13"/>
      <c r="T150" s="13"/>
    </row>
    <row r="151" spans="1:20" ht="15" hidden="1" x14ac:dyDescent="0.25">
      <c r="A151" s="25"/>
      <c r="B151" s="24"/>
      <c r="C151" s="15"/>
      <c r="D151" s="16"/>
      <c r="E151" s="16"/>
      <c r="F151" s="89"/>
      <c r="G151" s="63"/>
      <c r="P151" s="32"/>
      <c r="Q151" s="32"/>
      <c r="R151" s="13"/>
      <c r="S151" s="13"/>
      <c r="T151" s="13"/>
    </row>
    <row r="152" spans="1:20" s="18" customFormat="1" ht="15" hidden="1" x14ac:dyDescent="0.25">
      <c r="A152" s="49" t="s">
        <v>5</v>
      </c>
      <c r="B152" s="24"/>
      <c r="C152" s="15"/>
      <c r="D152" s="16"/>
      <c r="E152" s="181"/>
      <c r="F152" s="89"/>
      <c r="G152" s="83"/>
      <c r="H152" s="17"/>
      <c r="P152" s="31"/>
      <c r="Q152" s="31"/>
    </row>
    <row r="153" spans="1:20" s="18" customFormat="1" hidden="1" x14ac:dyDescent="0.2">
      <c r="A153" s="25" t="s">
        <v>2</v>
      </c>
      <c r="B153" s="11" t="s">
        <v>100</v>
      </c>
      <c r="C153" s="10"/>
      <c r="D153" s="8"/>
      <c r="E153" s="182"/>
      <c r="F153" s="279"/>
      <c r="G153" s="78"/>
      <c r="H153" s="17"/>
      <c r="K153" s="19"/>
      <c r="P153" s="30"/>
      <c r="Q153" s="210"/>
      <c r="R153" s="94" t="s">
        <v>45</v>
      </c>
      <c r="S153" s="282"/>
      <c r="T153" s="116" t="s">
        <v>87</v>
      </c>
    </row>
    <row r="154" spans="1:20" s="18" customFormat="1" hidden="1" x14ac:dyDescent="0.2">
      <c r="A154" s="25" t="s">
        <v>2</v>
      </c>
      <c r="B154" s="11" t="s">
        <v>102</v>
      </c>
      <c r="C154" s="10"/>
      <c r="D154" s="8"/>
      <c r="E154" s="182"/>
      <c r="F154" s="279"/>
      <c r="G154" s="78"/>
      <c r="H154" s="17"/>
      <c r="K154" s="19"/>
      <c r="P154" s="30"/>
      <c r="Q154" s="210"/>
      <c r="R154" s="94"/>
      <c r="S154" s="103"/>
      <c r="T154" s="116"/>
    </row>
    <row r="155" spans="1:20" s="18" customFormat="1" hidden="1" x14ac:dyDescent="0.2">
      <c r="A155" s="25"/>
      <c r="B155" s="11"/>
      <c r="C155" s="10"/>
      <c r="D155" s="8"/>
      <c r="E155" s="182"/>
      <c r="F155" s="279"/>
      <c r="G155" s="78"/>
      <c r="H155" s="17"/>
      <c r="K155" s="19"/>
      <c r="P155" s="30"/>
      <c r="Q155" s="210"/>
      <c r="R155" s="94"/>
      <c r="S155" s="103"/>
      <c r="T155" s="116"/>
    </row>
    <row r="156" spans="1:20" s="18" customFormat="1" ht="15" hidden="1" x14ac:dyDescent="0.25">
      <c r="A156" s="9" t="s">
        <v>7</v>
      </c>
      <c r="B156" s="24"/>
      <c r="C156" s="15"/>
      <c r="D156" s="16"/>
      <c r="E156" s="181"/>
      <c r="F156" s="278"/>
      <c r="G156" s="78"/>
      <c r="H156" s="17"/>
      <c r="K156" s="19"/>
      <c r="P156" s="30"/>
      <c r="Q156" s="210"/>
      <c r="R156" s="94"/>
      <c r="S156" s="103"/>
      <c r="T156" s="31"/>
    </row>
    <row r="157" spans="1:20" s="18" customFormat="1" hidden="1" x14ac:dyDescent="0.2">
      <c r="A157" s="25" t="s">
        <v>2</v>
      </c>
      <c r="B157" s="11" t="s">
        <v>80</v>
      </c>
      <c r="C157" s="10"/>
      <c r="D157" s="8"/>
      <c r="E157" s="182"/>
      <c r="F157" s="280"/>
      <c r="G157" s="78"/>
      <c r="H157" s="17"/>
      <c r="I157" s="18" t="s">
        <v>8</v>
      </c>
      <c r="J157" s="18">
        <v>531124</v>
      </c>
      <c r="K157" s="19">
        <v>21.789000000000001</v>
      </c>
      <c r="P157" s="30">
        <v>5000</v>
      </c>
      <c r="Q157" s="210">
        <v>9101231</v>
      </c>
      <c r="R157" s="94" t="s">
        <v>56</v>
      </c>
      <c r="S157" s="283"/>
      <c r="T157" s="116" t="s">
        <v>87</v>
      </c>
    </row>
    <row r="158" spans="1:20" s="18" customFormat="1" hidden="1" x14ac:dyDescent="0.2">
      <c r="A158" s="25" t="s">
        <v>2</v>
      </c>
      <c r="B158" s="11" t="s">
        <v>101</v>
      </c>
      <c r="C158" s="10"/>
      <c r="D158" s="8"/>
      <c r="E158" s="182"/>
      <c r="F158" s="280"/>
      <c r="G158" s="266"/>
      <c r="H158" s="17"/>
      <c r="K158" s="19"/>
      <c r="P158" s="30"/>
      <c r="Q158" s="210"/>
      <c r="R158" s="94"/>
      <c r="S158" s="103"/>
      <c r="T158" s="116"/>
    </row>
    <row r="159" spans="1:20" s="18" customFormat="1" hidden="1" x14ac:dyDescent="0.2">
      <c r="A159" s="25"/>
      <c r="B159" s="11"/>
      <c r="C159" s="10"/>
      <c r="D159" s="8"/>
      <c r="E159" s="182"/>
      <c r="F159" s="268"/>
      <c r="G159" s="78"/>
      <c r="H159" s="17"/>
      <c r="K159" s="19"/>
      <c r="P159" s="30"/>
      <c r="Q159" s="210"/>
      <c r="R159" s="94"/>
      <c r="S159" s="103"/>
      <c r="T159" s="116"/>
    </row>
    <row r="160" spans="1:20" s="18" customFormat="1" ht="15" hidden="1" x14ac:dyDescent="0.25">
      <c r="A160" s="9" t="s">
        <v>12</v>
      </c>
      <c r="B160" s="11"/>
      <c r="C160" s="10"/>
      <c r="D160" s="8"/>
      <c r="E160" s="182"/>
      <c r="F160" s="260"/>
      <c r="G160" s="78"/>
      <c r="H160" s="17"/>
      <c r="K160" s="19"/>
      <c r="P160" s="30"/>
      <c r="Q160" s="210"/>
      <c r="R160" s="94"/>
      <c r="S160" s="103"/>
      <c r="T160" s="116"/>
    </row>
    <row r="161" spans="1:20" s="18" customFormat="1" hidden="1" x14ac:dyDescent="0.2">
      <c r="A161" s="25" t="s">
        <v>2</v>
      </c>
      <c r="B161" s="11" t="s">
        <v>93</v>
      </c>
      <c r="C161" s="10"/>
      <c r="D161" s="8"/>
      <c r="F161" s="265"/>
      <c r="G161" s="78"/>
      <c r="H161" s="17"/>
      <c r="K161" s="19"/>
      <c r="P161" s="30"/>
      <c r="Q161" s="210"/>
      <c r="R161" s="94" t="s">
        <v>62</v>
      </c>
      <c r="S161" s="283"/>
      <c r="T161" s="116" t="s">
        <v>87</v>
      </c>
    </row>
    <row r="162" spans="1:20" s="18" customFormat="1" hidden="1" x14ac:dyDescent="0.2">
      <c r="A162" s="25"/>
      <c r="B162" s="11" t="s">
        <v>94</v>
      </c>
      <c r="C162" s="10"/>
      <c r="D162" s="8"/>
      <c r="F162" s="265"/>
      <c r="G162" s="78"/>
      <c r="H162" s="17"/>
      <c r="K162" s="19"/>
      <c r="P162" s="30"/>
      <c r="Q162" s="210"/>
      <c r="R162" s="94" t="s">
        <v>103</v>
      </c>
      <c r="S162" s="283"/>
      <c r="T162" s="116"/>
    </row>
    <row r="163" spans="1:20" s="18" customFormat="1" hidden="1" x14ac:dyDescent="0.2">
      <c r="A163" s="25"/>
      <c r="B163" s="11" t="s">
        <v>95</v>
      </c>
      <c r="C163" s="10"/>
      <c r="D163" s="8"/>
      <c r="F163" s="265"/>
      <c r="G163" s="78"/>
      <c r="H163" s="17"/>
      <c r="K163" s="19"/>
      <c r="P163" s="30"/>
      <c r="Q163" s="210"/>
      <c r="R163" s="94" t="s">
        <v>104</v>
      </c>
      <c r="S163" s="283"/>
      <c r="T163" s="116"/>
    </row>
    <row r="164" spans="1:20" s="18" customFormat="1" hidden="1" x14ac:dyDescent="0.2">
      <c r="A164" s="25"/>
      <c r="B164" s="11" t="s">
        <v>96</v>
      </c>
      <c r="C164" s="10"/>
      <c r="D164" s="8"/>
      <c r="F164" s="265"/>
      <c r="G164" s="78"/>
      <c r="H164" s="17"/>
      <c r="K164" s="19"/>
      <c r="P164" s="30"/>
      <c r="Q164" s="210"/>
      <c r="R164" s="94" t="s">
        <v>105</v>
      </c>
      <c r="S164" s="283"/>
      <c r="T164" s="116"/>
    </row>
    <row r="165" spans="1:20" s="18" customFormat="1" hidden="1" x14ac:dyDescent="0.2">
      <c r="A165" s="25"/>
      <c r="B165" s="11" t="s">
        <v>97</v>
      </c>
      <c r="C165" s="10"/>
      <c r="D165" s="8"/>
      <c r="F165" s="265"/>
      <c r="G165" s="78"/>
      <c r="H165" s="17"/>
      <c r="K165" s="19"/>
      <c r="P165" s="30"/>
      <c r="Q165" s="210"/>
      <c r="R165" s="94" t="s">
        <v>106</v>
      </c>
      <c r="S165" s="283"/>
      <c r="T165" s="116"/>
    </row>
    <row r="166" spans="1:20" s="18" customFormat="1" hidden="1" x14ac:dyDescent="0.2">
      <c r="A166" s="25"/>
      <c r="B166" s="11"/>
      <c r="C166" s="10"/>
      <c r="D166" s="8"/>
      <c r="E166" s="182"/>
      <c r="F166" s="201"/>
      <c r="G166" s="78"/>
      <c r="H166" s="17"/>
      <c r="K166" s="19"/>
      <c r="P166" s="30"/>
      <c r="Q166" s="210"/>
      <c r="R166" s="94"/>
      <c r="S166" s="103"/>
      <c r="T166" s="116"/>
    </row>
    <row r="167" spans="1:20" s="18" customFormat="1" ht="15" hidden="1" x14ac:dyDescent="0.25">
      <c r="A167" s="9" t="s">
        <v>79</v>
      </c>
      <c r="B167" s="11"/>
      <c r="C167" s="10"/>
      <c r="D167" s="8"/>
      <c r="E167" s="182"/>
      <c r="F167" s="89"/>
      <c r="G167" s="78"/>
      <c r="H167" s="17"/>
      <c r="K167" s="19"/>
      <c r="P167" s="30"/>
      <c r="Q167" s="210"/>
      <c r="R167" s="94"/>
      <c r="S167" s="103"/>
      <c r="T167" s="116"/>
    </row>
    <row r="168" spans="1:20" s="18" customFormat="1" ht="15" hidden="1" x14ac:dyDescent="0.25">
      <c r="A168" s="25" t="s">
        <v>74</v>
      </c>
      <c r="B168" s="101"/>
      <c r="C168" s="152"/>
      <c r="D168" s="151"/>
      <c r="E168" s="176"/>
      <c r="F168" s="270"/>
      <c r="G168" s="78"/>
      <c r="H168" s="17"/>
      <c r="K168" s="19"/>
      <c r="P168" s="30"/>
      <c r="Q168" s="210"/>
      <c r="R168" s="147"/>
      <c r="S168" s="103"/>
      <c r="T168" s="148"/>
    </row>
    <row r="169" spans="1:20" s="18" customFormat="1" ht="15" hidden="1" x14ac:dyDescent="0.25">
      <c r="A169" s="25" t="s">
        <v>74</v>
      </c>
      <c r="B169" s="101"/>
      <c r="C169" s="152"/>
      <c r="D169" s="151"/>
      <c r="E169" s="176"/>
      <c r="F169" s="270"/>
      <c r="G169" s="78"/>
      <c r="H169" s="17"/>
      <c r="K169" s="19"/>
      <c r="P169" s="30"/>
      <c r="Q169" s="210"/>
      <c r="R169" s="147"/>
      <c r="S169" s="119"/>
      <c r="T169" s="148"/>
    </row>
    <row r="170" spans="1:20" ht="15" hidden="1" x14ac:dyDescent="0.25">
      <c r="A170" s="16"/>
      <c r="B170" s="128" t="s">
        <v>83</v>
      </c>
      <c r="C170" s="128"/>
      <c r="D170" s="128"/>
      <c r="E170" s="128"/>
      <c r="F170" s="270">
        <f>F161+F162+F163+F164++F153+F154+F157+F158+F165</f>
        <v>0</v>
      </c>
      <c r="G170" s="36"/>
      <c r="P170" s="30">
        <v>5000</v>
      </c>
      <c r="Q170" s="210">
        <v>9100511</v>
      </c>
      <c r="R170" s="13"/>
      <c r="S170" s="13"/>
      <c r="T170" s="13"/>
    </row>
    <row r="171" spans="1:20" ht="15" hidden="1" x14ac:dyDescent="0.25">
      <c r="A171" s="57"/>
      <c r="B171" s="57"/>
      <c r="C171" s="58"/>
      <c r="D171" s="58"/>
      <c r="E171" s="58"/>
      <c r="F171" s="107"/>
      <c r="G171" s="106"/>
      <c r="P171" s="30"/>
      <c r="Q171" s="30"/>
      <c r="S171" s="90">
        <f>SUM(S153:S170)</f>
        <v>0</v>
      </c>
    </row>
    <row r="172" spans="1:20" hidden="1" x14ac:dyDescent="0.2">
      <c r="A172" s="5"/>
      <c r="B172" s="5"/>
      <c r="C172" s="27"/>
      <c r="D172" s="27"/>
      <c r="E172" s="27"/>
      <c r="F172" s="89"/>
      <c r="G172" s="78"/>
      <c r="P172" s="30"/>
      <c r="Q172" s="30"/>
      <c r="R172" s="64"/>
    </row>
    <row r="173" spans="1:20" ht="15" hidden="1" x14ac:dyDescent="0.25">
      <c r="A173" s="216" t="s">
        <v>91</v>
      </c>
      <c r="B173" s="219"/>
      <c r="C173" s="219"/>
      <c r="D173" s="219"/>
      <c r="E173" s="219"/>
      <c r="F173" s="228"/>
      <c r="G173" s="229"/>
      <c r="P173" s="30"/>
      <c r="Q173" s="30"/>
    </row>
    <row r="174" spans="1:20" ht="15" hidden="1" x14ac:dyDescent="0.25">
      <c r="A174" s="222" t="s">
        <v>4</v>
      </c>
      <c r="B174" s="237"/>
      <c r="C174" s="224">
        <v>66998427</v>
      </c>
      <c r="D174" s="225"/>
      <c r="E174" s="225"/>
      <c r="F174" s="230"/>
      <c r="G174" s="231"/>
      <c r="P174" s="30"/>
      <c r="Q174" s="30"/>
    </row>
    <row r="175" spans="1:20" ht="15" hidden="1" x14ac:dyDescent="0.25">
      <c r="A175" s="16"/>
      <c r="B175" s="4"/>
      <c r="C175" s="15"/>
      <c r="D175" s="16"/>
      <c r="E175" s="16"/>
      <c r="F175" s="36"/>
      <c r="G175" s="36"/>
      <c r="P175" s="30"/>
      <c r="Q175" s="30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0" fitToHeight="5" orientation="portrait" useFirstPageNumber="1" r:id="rId1"/>
  <headerFooter alignWithMargins="0">
    <oddFooter>&amp;C&amp;10Oldal &amp;P</oddFooter>
  </headerFooter>
  <rowBreaks count="1" manualBreakCount="1">
    <brk id="133" max="26" man="1"/>
  </rowBreaks>
  <colBreaks count="1" manualBreakCount="1">
    <brk id="7" max="1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172df37c49f80e1cce1d7ee37a9fea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d723a25b6eb281c16cd177ad8939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AF093-AE61-424A-89B4-1D0015BB4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FCB1A4F-1DB9-4664-AB6A-56333BAB5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517D84-9661-42F7-AC78-07AC4E53652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rendeletmód.</vt:lpstr>
      <vt:lpstr>Német ök</vt:lpstr>
      <vt:lpstr>'Német ök'!Nyomtatási_terület</vt:lpstr>
      <vt:lpstr>rendeletmód.!Nyomtatási_terület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kamaraszita</dc:creator>
  <cp:lastModifiedBy>Kissne Szalay Erzsébet</cp:lastModifiedBy>
  <cp:lastPrinted>2018-11-06T13:14:58Z</cp:lastPrinted>
  <dcterms:created xsi:type="dcterms:W3CDTF">2013-06-19T06:23:54Z</dcterms:created>
  <dcterms:modified xsi:type="dcterms:W3CDTF">2018-11-08T10:43:37Z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