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R:\Kepviselo_testuleti_eloterjesztesek\2017 Előterjesztések\06-május\"/>
    </mc:Choice>
  </mc:AlternateContent>
  <bookViews>
    <workbookView xWindow="0" yWindow="0" windowWidth="28800" windowHeight="12210"/>
  </bookViews>
  <sheets>
    <sheet name="Tartalékok_2017" sheetId="1" r:id="rId1"/>
  </sheets>
  <definedNames>
    <definedName name="_xlnm.Print_Area" localSheetId="0">Tartalékok_2017!$A$1:$G$35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59" i="1" l="1"/>
  <c r="D34" i="1" l="1"/>
  <c r="D48" i="1" s="1"/>
  <c r="D55" i="1" s="1"/>
  <c r="D59" i="1" s="1"/>
  <c r="C34" i="1"/>
  <c r="C48" i="1" s="1"/>
  <c r="C55" i="1" s="1"/>
  <c r="C59" i="1" s="1"/>
  <c r="F25" i="1" l="1"/>
  <c r="F34" i="1" s="1"/>
  <c r="F48" i="1" s="1"/>
  <c r="F55" i="1" s="1"/>
  <c r="F59" i="1" s="1"/>
  <c r="G59" i="1" s="1"/>
  <c r="E25" i="1"/>
  <c r="E48" i="1" s="1"/>
  <c r="E55" i="1" s="1"/>
  <c r="G55" i="1" l="1"/>
  <c r="G48" i="1"/>
  <c r="G34" i="1"/>
  <c r="G4" i="1"/>
  <c r="G25" i="1" s="1"/>
  <c r="B23" i="1" l="1"/>
  <c r="B9" i="1"/>
  <c r="B11" i="1" s="1"/>
  <c r="B13" i="1" s="1"/>
  <c r="B25" i="1" s="1"/>
  <c r="B34" i="1" l="1"/>
  <c r="B48" i="1" s="1"/>
  <c r="B55" i="1" s="1"/>
</calcChain>
</file>

<file path=xl/sharedStrings.xml><?xml version="1.0" encoding="utf-8"?>
<sst xmlns="http://schemas.openxmlformats.org/spreadsheetml/2006/main" count="31" uniqueCount="27">
  <si>
    <t>ÖNKORMÁNYZAT</t>
  </si>
  <si>
    <t>polgármesteri keret</t>
  </si>
  <si>
    <t>jegyzői keret</t>
  </si>
  <si>
    <t>általános tartalék</t>
  </si>
  <si>
    <t>Általános tartalék összesen</t>
  </si>
  <si>
    <t>Céltartalék összesen</t>
  </si>
  <si>
    <t>ÖNKORMÁNYZAT TARTALÉKAI ÖSSZESEN</t>
  </si>
  <si>
    <t>Összesen:</t>
  </si>
  <si>
    <t>Keretösszeg  ezer forintban</t>
  </si>
  <si>
    <t>Polgárm. keret</t>
  </si>
  <si>
    <t>Jegyzői keret</t>
  </si>
  <si>
    <t>Általános tartalék</t>
  </si>
  <si>
    <t>Céltar-   talék.</t>
  </si>
  <si>
    <t>maradvány</t>
  </si>
  <si>
    <t>ÖNKORMÁNYZAT TARTALÉKAI ÖSSZESEN 2.SZ. RENDELTMÓDOSÍTÁS UTÁN</t>
  </si>
  <si>
    <t>ÖNKORMÁNYZAT TARTALÉKAI ÖSSZESEN 3.SZ. RENDELTMÓDOSÍTÁS UTÁN</t>
  </si>
  <si>
    <t>Módosított előirányzat</t>
  </si>
  <si>
    <t>Eredeti előirányzat bontása    forintban</t>
  </si>
  <si>
    <t>ÖNKORMÁNYZAT TARTALÉKAI ÖSSZESEN A 4.SZ. RENDELETMÓDOSÍTÁS UTÁN</t>
  </si>
  <si>
    <t>lakossági útépítés önrész</t>
  </si>
  <si>
    <t>családi fesztivál</t>
  </si>
  <si>
    <t>Békás tó rekultivációja</t>
  </si>
  <si>
    <t>PM Önkormut 2016 pályázat önrész</t>
  </si>
  <si>
    <t xml:space="preserve">PM Önkormut 2016 pályázat nem elszámolható költségek </t>
  </si>
  <si>
    <t>sportcélú fejlesztés</t>
  </si>
  <si>
    <t>Kossuth L u 45 bontáshoz kiegészítés</t>
  </si>
  <si>
    <t>Vöröskereszt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</si>
</sst>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  <numFmt numFmtId="166" formatCode="#,##0_ ;\-#,##0\ 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Calibri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Fill="1" applyBorder="1"/>
    <xf numFmtId="0" fontId="3" fillId="0" borderId="0" xfId="0" applyFont="1"/>
    <xf numFmtId="164" fontId="3" fillId="0" borderId="0" xfId="1" applyNumberFormat="1" applyFont="1"/>
    <xf numFmtId="0" fontId="2" fillId="2" borderId="2" xfId="0" applyFont="1" applyFill="1" applyBorder="1"/>
    <xf numFmtId="164" fontId="2" fillId="2" borderId="5" xfId="1" applyNumberFormat="1" applyFont="1" applyFill="1" applyBorder="1"/>
    <xf numFmtId="0" fontId="0" fillId="0" borderId="6" xfId="0" applyBorder="1"/>
    <xf numFmtId="3" fontId="0" fillId="0" borderId="6" xfId="0" applyNumberFormat="1" applyBorder="1"/>
    <xf numFmtId="164" fontId="2" fillId="0" borderId="10" xfId="1" applyNumberFormat="1" applyFont="1" applyBorder="1"/>
    <xf numFmtId="0" fontId="2" fillId="0" borderId="3" xfId="0" applyFont="1" applyFill="1" applyBorder="1"/>
    <xf numFmtId="3" fontId="6" fillId="2" borderId="6" xfId="0" applyNumberFormat="1" applyFont="1" applyFill="1" applyBorder="1"/>
    <xf numFmtId="0" fontId="3" fillId="0" borderId="13" xfId="0" applyFont="1" applyBorder="1"/>
    <xf numFmtId="0" fontId="4" fillId="0" borderId="13" xfId="0" applyFont="1" applyBorder="1" applyAlignment="1">
      <alignment horizontal="justify" vertical="center"/>
    </xf>
    <xf numFmtId="0" fontId="0" fillId="0" borderId="0" xfId="0" applyBorder="1"/>
    <xf numFmtId="0" fontId="3" fillId="0" borderId="13" xfId="0" applyFont="1" applyBorder="1" applyAlignment="1">
      <alignment horizontal="right"/>
    </xf>
    <xf numFmtId="0" fontId="7" fillId="0" borderId="12" xfId="0" applyFont="1" applyBorder="1"/>
    <xf numFmtId="0" fontId="2" fillId="2" borderId="3" xfId="0" applyFont="1" applyFill="1" applyBorder="1"/>
    <xf numFmtId="164" fontId="3" fillId="2" borderId="5" xfId="1" applyNumberFormat="1" applyFont="1" applyFill="1" applyBorder="1"/>
    <xf numFmtId="0" fontId="3" fillId="0" borderId="6" xfId="0" applyFont="1" applyBorder="1"/>
    <xf numFmtId="164" fontId="3" fillId="0" borderId="6" xfId="1" applyNumberFormat="1" applyFont="1" applyBorder="1"/>
    <xf numFmtId="164" fontId="3" fillId="7" borderId="7" xfId="1" applyNumberFormat="1" applyFont="1" applyFill="1" applyBorder="1"/>
    <xf numFmtId="3" fontId="0" fillId="0" borderId="6" xfId="0" applyNumberFormat="1" applyFill="1" applyBorder="1"/>
    <xf numFmtId="3" fontId="6" fillId="4" borderId="6" xfId="0" applyNumberFormat="1" applyFont="1" applyFill="1" applyBorder="1"/>
    <xf numFmtId="3" fontId="6" fillId="7" borderId="6" xfId="0" applyNumberFormat="1" applyFont="1" applyFill="1" applyBorder="1"/>
    <xf numFmtId="164" fontId="2" fillId="2" borderId="0" xfId="1" applyNumberFormat="1" applyFont="1" applyFill="1" applyBorder="1"/>
    <xf numFmtId="3" fontId="0" fillId="0" borderId="0" xfId="0" applyNumberFormat="1" applyFill="1"/>
    <xf numFmtId="0" fontId="2" fillId="2" borderId="16" xfId="0" applyFont="1" applyFill="1" applyBorder="1"/>
    <xf numFmtId="164" fontId="2" fillId="0" borderId="6" xfId="1" applyNumberFormat="1" applyFont="1" applyFill="1" applyBorder="1"/>
    <xf numFmtId="3" fontId="6" fillId="0" borderId="6" xfId="0" applyNumberFormat="1" applyFont="1" applyFill="1" applyBorder="1"/>
    <xf numFmtId="164" fontId="6" fillId="0" borderId="6" xfId="0" applyNumberFormat="1" applyFont="1" applyFill="1" applyBorder="1"/>
    <xf numFmtId="3" fontId="6" fillId="6" borderId="17" xfId="0" applyNumberFormat="1" applyFont="1" applyFill="1" applyBorder="1"/>
    <xf numFmtId="3" fontId="6" fillId="0" borderId="0" xfId="0" applyNumberFormat="1" applyFont="1"/>
    <xf numFmtId="3" fontId="0" fillId="0" borderId="0" xfId="0" applyNumberFormat="1"/>
    <xf numFmtId="164" fontId="3" fillId="0" borderId="18" xfId="1" applyNumberFormat="1" applyFont="1" applyBorder="1"/>
    <xf numFmtId="0" fontId="0" fillId="0" borderId="18" xfId="0" applyBorder="1"/>
    <xf numFmtId="3" fontId="0" fillId="0" borderId="18" xfId="0" applyNumberFormat="1" applyFill="1" applyBorder="1"/>
    <xf numFmtId="0" fontId="3" fillId="0" borderId="15" xfId="0" applyFont="1" applyBorder="1"/>
    <xf numFmtId="164" fontId="3" fillId="0" borderId="15" xfId="1" applyNumberFormat="1" applyFont="1" applyBorder="1"/>
    <xf numFmtId="0" fontId="0" fillId="0" borderId="15" xfId="0" applyBorder="1"/>
    <xf numFmtId="3" fontId="0" fillId="0" borderId="15" xfId="0" applyNumberFormat="1" applyFill="1" applyBorder="1"/>
    <xf numFmtId="164" fontId="2" fillId="2" borderId="19" xfId="1" applyNumberFormat="1" applyFont="1" applyFill="1" applyBorder="1"/>
    <xf numFmtId="3" fontId="6" fillId="2" borderId="19" xfId="0" applyNumberFormat="1" applyFont="1" applyFill="1" applyBorder="1"/>
    <xf numFmtId="3" fontId="6" fillId="2" borderId="20" xfId="0" applyNumberFormat="1" applyFont="1" applyFill="1" applyBorder="1"/>
    <xf numFmtId="3" fontId="6" fillId="6" borderId="19" xfId="0" applyNumberFormat="1" applyFont="1" applyFill="1" applyBorder="1"/>
    <xf numFmtId="3" fontId="6" fillId="3" borderId="19" xfId="0" applyNumberFormat="1" applyFont="1" applyFill="1" applyBorder="1"/>
    <xf numFmtId="0" fontId="3" fillId="0" borderId="6" xfId="0" applyFont="1" applyFill="1" applyBorder="1"/>
    <xf numFmtId="0" fontId="3" fillId="0" borderId="18" xfId="0" applyFont="1" applyBorder="1"/>
    <xf numFmtId="164" fontId="2" fillId="0" borderId="15" xfId="1" applyNumberFormat="1" applyFont="1" applyFill="1" applyBorder="1"/>
    <xf numFmtId="3" fontId="6" fillId="0" borderId="15" xfId="0" applyNumberFormat="1" applyFont="1" applyFill="1" applyBorder="1"/>
    <xf numFmtId="3" fontId="1" fillId="0" borderId="15" xfId="0" applyNumberFormat="1" applyFont="1" applyFill="1" applyBorder="1"/>
    <xf numFmtId="0" fontId="3" fillId="0" borderId="15" xfId="0" applyFont="1" applyFill="1" applyBorder="1"/>
    <xf numFmtId="3" fontId="1" fillId="0" borderId="6" xfId="0" applyNumberFormat="1" applyFont="1" applyFill="1" applyBorder="1"/>
    <xf numFmtId="0" fontId="1" fillId="0" borderId="13" xfId="0" applyFont="1" applyBorder="1" applyAlignment="1">
      <alignment horizontal="justify" vertical="center"/>
    </xf>
    <xf numFmtId="0" fontId="0" fillId="0" borderId="6" xfId="0" applyFill="1" applyBorder="1"/>
    <xf numFmtId="164" fontId="8" fillId="0" borderId="0" xfId="1" applyNumberFormat="1" applyFont="1" applyFill="1" applyBorder="1"/>
    <xf numFmtId="3" fontId="6" fillId="8" borderId="17" xfId="0" applyNumberFormat="1" applyFont="1" applyFill="1" applyBorder="1"/>
    <xf numFmtId="3" fontId="6" fillId="3" borderId="17" xfId="0" applyNumberFormat="1" applyFont="1" applyFill="1" applyBorder="1"/>
    <xf numFmtId="0" fontId="6" fillId="0" borderId="11" xfId="0" applyFont="1" applyBorder="1" applyAlignment="1">
      <alignment wrapText="1"/>
    </xf>
    <xf numFmtId="3" fontId="6" fillId="3" borderId="6" xfId="0" applyNumberFormat="1" applyFont="1" applyFill="1" applyBorder="1"/>
    <xf numFmtId="164" fontId="3" fillId="3" borderId="7" xfId="1" applyNumberFormat="1" applyFont="1" applyFill="1" applyBorder="1"/>
    <xf numFmtId="3" fontId="6" fillId="5" borderId="19" xfId="0" applyNumberFormat="1" applyFont="1" applyFill="1" applyBorder="1"/>
    <xf numFmtId="3" fontId="1" fillId="0" borderId="18" xfId="0" applyNumberFormat="1" applyFont="1" applyBorder="1"/>
    <xf numFmtId="164" fontId="3" fillId="2" borderId="19" xfId="1" applyNumberFormat="1" applyFont="1" applyFill="1" applyBorder="1"/>
    <xf numFmtId="164" fontId="3" fillId="2" borderId="7" xfId="1" applyNumberFormat="1" applyFont="1" applyFill="1" applyBorder="1"/>
    <xf numFmtId="0" fontId="2" fillId="6" borderId="2" xfId="0" applyFont="1" applyFill="1" applyBorder="1"/>
    <xf numFmtId="164" fontId="2" fillId="6" borderId="8" xfId="1" applyNumberFormat="1" applyFont="1" applyFill="1" applyBorder="1"/>
    <xf numFmtId="164" fontId="2" fillId="8" borderId="8" xfId="1" applyNumberFormat="1" applyFont="1" applyFill="1" applyBorder="1"/>
    <xf numFmtId="0" fontId="2" fillId="2" borderId="4" xfId="0" applyFont="1" applyFill="1" applyBorder="1"/>
    <xf numFmtId="164" fontId="2" fillId="2" borderId="9" xfId="1" applyNumberFormat="1" applyFont="1" applyFill="1" applyBorder="1"/>
    <xf numFmtId="164" fontId="3" fillId="0" borderId="17" xfId="1" applyNumberFormat="1" applyFont="1" applyBorder="1"/>
    <xf numFmtId="0" fontId="0" fillId="0" borderId="17" xfId="0" applyBorder="1"/>
    <xf numFmtId="3" fontId="0" fillId="0" borderId="17" xfId="0" applyNumberFormat="1" applyFill="1" applyBorder="1"/>
    <xf numFmtId="3" fontId="6" fillId="2" borderId="21" xfId="0" applyNumberFormat="1" applyFont="1" applyFill="1" applyBorder="1"/>
    <xf numFmtId="165" fontId="5" fillId="0" borderId="6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164" fontId="3" fillId="0" borderId="22" xfId="1" applyNumberFormat="1" applyFont="1" applyBorder="1"/>
    <xf numFmtId="0" fontId="1" fillId="0" borderId="23" xfId="0" applyFont="1" applyFill="1" applyBorder="1" applyAlignment="1">
      <alignment horizontal="justify" vertical="center"/>
    </xf>
    <xf numFmtId="166" fontId="2" fillId="0" borderId="11" xfId="1" applyNumberFormat="1" applyFont="1" applyBorder="1" applyAlignment="1">
      <alignment wrapText="1"/>
    </xf>
    <xf numFmtId="164" fontId="6" fillId="2" borderId="17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6" xfId="1" applyNumberFormat="1" applyFont="1" applyFill="1" applyBorder="1"/>
    <xf numFmtId="3" fontId="6" fillId="2" borderId="6" xfId="0" applyNumberFormat="1" applyFont="1" applyFill="1" applyBorder="1" applyAlignment="1">
      <alignment horizontal="right"/>
    </xf>
    <xf numFmtId="3" fontId="6" fillId="6" borderId="6" xfId="0" applyNumberFormat="1" applyFont="1" applyFill="1" applyBorder="1"/>
    <xf numFmtId="3" fontId="6" fillId="8" borderId="6" xfId="0" applyNumberFormat="1" applyFont="1" applyFill="1" applyBorder="1"/>
    <xf numFmtId="3" fontId="6" fillId="2" borderId="24" xfId="0" applyNumberFormat="1" applyFont="1" applyFill="1" applyBorder="1"/>
    <xf numFmtId="3" fontId="6" fillId="0" borderId="17" xfId="0" applyNumberFormat="1" applyFont="1" applyFill="1" applyBorder="1"/>
    <xf numFmtId="3" fontId="6" fillId="0" borderId="17" xfId="0" applyNumberFormat="1" applyFont="1" applyFill="1" applyBorder="1" applyAlignment="1">
      <alignment horizontal="right"/>
    </xf>
    <xf numFmtId="3" fontId="0" fillId="0" borderId="15" xfId="0" applyNumberFormat="1" applyBorder="1"/>
    <xf numFmtId="3" fontId="0" fillId="8" borderId="6" xfId="0" applyNumberFormat="1" applyFill="1" applyBorder="1"/>
    <xf numFmtId="3" fontId="6" fillId="8" borderId="19" xfId="0" applyNumberFormat="1" applyFont="1" applyFill="1" applyBorder="1"/>
    <xf numFmtId="3" fontId="0" fillId="2" borderId="6" xfId="0" applyNumberFormat="1" applyFill="1" applyBorder="1"/>
    <xf numFmtId="3" fontId="0" fillId="7" borderId="6" xfId="0" applyNumberFormat="1" applyFill="1" applyBorder="1"/>
    <xf numFmtId="3" fontId="6" fillId="2" borderId="25" xfId="0" applyNumberFormat="1" applyFont="1" applyFill="1" applyBorder="1"/>
    <xf numFmtId="0" fontId="0" fillId="0" borderId="24" xfId="0" applyBorder="1"/>
    <xf numFmtId="3" fontId="0" fillId="0" borderId="24" xfId="0" applyNumberFormat="1" applyFill="1" applyBorder="1"/>
    <xf numFmtId="0" fontId="3" fillId="0" borderId="1" xfId="0" applyFont="1" applyBorder="1"/>
    <xf numFmtId="3" fontId="0" fillId="0" borderId="24" xfId="0" applyNumberFormat="1" applyBorder="1"/>
    <xf numFmtId="0" fontId="2" fillId="0" borderId="1" xfId="0" applyFont="1" applyFill="1" applyBorder="1"/>
    <xf numFmtId="3" fontId="6" fillId="0" borderId="24" xfId="0" applyNumberFormat="1" applyFont="1" applyFill="1" applyBorder="1"/>
    <xf numFmtId="0" fontId="1" fillId="0" borderId="1" xfId="0" applyFont="1" applyBorder="1" applyAlignment="1">
      <alignment horizontal="justify" vertical="center"/>
    </xf>
    <xf numFmtId="3" fontId="6" fillId="0" borderId="21" xfId="0" applyNumberFormat="1" applyFont="1" applyFill="1" applyBorder="1"/>
    <xf numFmtId="0" fontId="0" fillId="0" borderId="25" xfId="0" applyBorder="1"/>
    <xf numFmtId="0" fontId="0" fillId="0" borderId="21" xfId="0" applyBorder="1"/>
    <xf numFmtId="0" fontId="3" fillId="0" borderId="4" xfId="0" applyFont="1" applyFill="1" applyBorder="1"/>
    <xf numFmtId="164" fontId="2" fillId="0" borderId="26" xfId="1" applyNumberFormat="1" applyFont="1" applyFill="1" applyBorder="1"/>
    <xf numFmtId="3" fontId="1" fillId="0" borderId="26" xfId="0" applyNumberFormat="1" applyFont="1" applyFill="1" applyBorder="1"/>
    <xf numFmtId="3" fontId="6" fillId="0" borderId="26" xfId="0" applyNumberFormat="1" applyFont="1" applyFill="1" applyBorder="1"/>
    <xf numFmtId="3" fontId="6" fillId="0" borderId="27" xfId="0" applyNumberFormat="1" applyFont="1" applyFill="1" applyBorder="1"/>
    <xf numFmtId="3" fontId="0" fillId="8" borderId="15" xfId="0" applyNumberFormat="1" applyFill="1" applyBorder="1"/>
    <xf numFmtId="0" fontId="1" fillId="0" borderId="13" xfId="0" applyFont="1" applyFill="1" applyBorder="1" applyAlignment="1">
      <alignment horizontal="justify" vertical="center"/>
    </xf>
    <xf numFmtId="3" fontId="0" fillId="7" borderId="17" xfId="0" applyNumberFormat="1" applyFill="1" applyBorder="1"/>
    <xf numFmtId="0" fontId="3" fillId="0" borderId="16" xfId="0" applyFont="1" applyFill="1" applyBorder="1"/>
    <xf numFmtId="164" fontId="3" fillId="0" borderId="17" xfId="1" applyNumberFormat="1" applyFont="1" applyFill="1" applyBorder="1"/>
    <xf numFmtId="3" fontId="1" fillId="3" borderId="17" xfId="0" applyNumberFormat="1" applyFont="1" applyFill="1" applyBorder="1"/>
    <xf numFmtId="3" fontId="6" fillId="0" borderId="6" xfId="0" applyNumberFormat="1" applyFont="1" applyFill="1" applyBorder="1" applyAlignment="1">
      <alignment horizontal="right"/>
    </xf>
    <xf numFmtId="0" fontId="3" fillId="0" borderId="23" xfId="0" applyFont="1" applyFill="1" applyBorder="1"/>
    <xf numFmtId="3" fontId="0" fillId="0" borderId="18" xfId="0" applyNumberFormat="1" applyBorder="1"/>
    <xf numFmtId="165" fontId="5" fillId="0" borderId="6" xfId="0" applyNumberFormat="1" applyFont="1" applyFill="1" applyBorder="1" applyAlignment="1">
      <alignment horizontal="right" vertical="center"/>
    </xf>
    <xf numFmtId="3" fontId="5" fillId="9" borderId="0" xfId="0" applyNumberFormat="1" applyFont="1" applyFill="1" applyBorder="1" applyAlignment="1">
      <alignment horizontal="right" vertical="center"/>
    </xf>
    <xf numFmtId="3" fontId="5" fillId="8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activeCell="K14" sqref="K14"/>
    </sheetView>
  </sheetViews>
  <sheetFormatPr defaultRowHeight="15" x14ac:dyDescent="0.25"/>
  <cols>
    <col min="1" max="1" width="73.7109375" style="2" customWidth="1"/>
    <col min="2" max="2" width="21.85546875" style="3" customWidth="1"/>
    <col min="3" max="3" width="11.85546875" customWidth="1"/>
    <col min="4" max="4" width="13.140625" customWidth="1"/>
    <col min="5" max="5" width="10.7109375" customWidth="1"/>
    <col min="6" max="6" width="11" customWidth="1"/>
    <col min="7" max="7" width="11.140625" customWidth="1"/>
  </cols>
  <sheetData>
    <row r="1" spans="1:8" ht="7.5" customHeight="1" x14ac:dyDescent="0.25"/>
    <row r="2" spans="1:8" ht="4.5" customHeight="1" thickBot="1" x14ac:dyDescent="0.3"/>
    <row r="3" spans="1:8" ht="41.25" customHeight="1" thickBot="1" x14ac:dyDescent="0.4">
      <c r="A3" s="15">
        <v>2017</v>
      </c>
      <c r="B3" s="77" t="s">
        <v>17</v>
      </c>
      <c r="C3" s="57" t="s">
        <v>9</v>
      </c>
      <c r="D3" s="57" t="s">
        <v>10</v>
      </c>
      <c r="E3" s="57" t="s">
        <v>11</v>
      </c>
      <c r="F3" s="57" t="s">
        <v>12</v>
      </c>
      <c r="G3" s="74" t="s">
        <v>16</v>
      </c>
    </row>
    <row r="4" spans="1:8" ht="21.75" customHeight="1" thickBot="1" x14ac:dyDescent="0.3">
      <c r="A4" s="16" t="s">
        <v>8</v>
      </c>
      <c r="B4" s="17"/>
      <c r="C4" s="58">
        <v>1000000</v>
      </c>
      <c r="D4" s="10">
        <v>1000000</v>
      </c>
      <c r="E4" s="23">
        <v>7452000</v>
      </c>
      <c r="F4" s="22">
        <v>31903000</v>
      </c>
      <c r="G4" s="92">
        <f>SUM(C4:F4)</f>
        <v>41355000</v>
      </c>
    </row>
    <row r="5" spans="1:8" ht="15.75" thickBot="1" x14ac:dyDescent="0.3">
      <c r="A5" s="9" t="s">
        <v>0</v>
      </c>
      <c r="B5" s="8"/>
      <c r="C5" s="7"/>
      <c r="D5" s="6"/>
      <c r="E5" s="6"/>
      <c r="F5" s="6"/>
      <c r="G5" s="93"/>
    </row>
    <row r="6" spans="1:8" ht="15" customHeight="1" x14ac:dyDescent="0.25">
      <c r="A6" s="1" t="s">
        <v>1</v>
      </c>
      <c r="B6" s="59">
        <v>1000000</v>
      </c>
      <c r="C6" s="7"/>
      <c r="D6" s="6"/>
      <c r="E6" s="6"/>
      <c r="F6" s="6"/>
      <c r="G6" s="93"/>
    </row>
    <row r="7" spans="1:8" x14ac:dyDescent="0.25">
      <c r="A7" s="1" t="s">
        <v>2</v>
      </c>
      <c r="B7" s="63">
        <v>1000000</v>
      </c>
      <c r="C7" s="7"/>
      <c r="D7" s="6"/>
      <c r="E7" s="6"/>
      <c r="F7" s="6"/>
      <c r="G7" s="93"/>
    </row>
    <row r="8" spans="1:8" ht="15.75" thickBot="1" x14ac:dyDescent="0.3">
      <c r="A8" s="1" t="s">
        <v>3</v>
      </c>
      <c r="B8" s="20">
        <v>7452000</v>
      </c>
      <c r="C8" s="7"/>
      <c r="D8" s="6"/>
      <c r="E8" s="6"/>
      <c r="F8" s="6"/>
      <c r="G8" s="93"/>
      <c r="H8" s="25"/>
    </row>
    <row r="9" spans="1:8" ht="15.75" thickBot="1" x14ac:dyDescent="0.3">
      <c r="A9" s="64" t="s">
        <v>4</v>
      </c>
      <c r="B9" s="65">
        <f>SUM(B6:B8)</f>
        <v>9452000</v>
      </c>
      <c r="C9" s="7"/>
      <c r="D9" s="6"/>
      <c r="E9" s="6"/>
      <c r="F9" s="6"/>
      <c r="G9" s="93"/>
    </row>
    <row r="10" spans="1:8" ht="15.75" thickBot="1" x14ac:dyDescent="0.3">
      <c r="A10" s="9" t="s">
        <v>5</v>
      </c>
      <c r="B10" s="66">
        <v>31903000</v>
      </c>
      <c r="C10" s="7"/>
      <c r="D10" s="6"/>
      <c r="E10" s="6"/>
      <c r="F10" s="6"/>
      <c r="G10" s="93"/>
    </row>
    <row r="11" spans="1:8" ht="15" customHeight="1" thickBot="1" x14ac:dyDescent="0.3">
      <c r="A11" s="67" t="s">
        <v>6</v>
      </c>
      <c r="B11" s="68">
        <f>+B9+B10</f>
        <v>41355000</v>
      </c>
      <c r="C11" s="7"/>
      <c r="D11" s="6"/>
      <c r="E11" s="6"/>
      <c r="F11" s="6"/>
      <c r="G11" s="93"/>
    </row>
    <row r="12" spans="1:8" ht="15.75" thickBot="1" x14ac:dyDescent="0.3">
      <c r="A12" s="11"/>
      <c r="B12" s="54"/>
      <c r="C12" s="7"/>
      <c r="D12" s="6"/>
      <c r="E12" s="6"/>
      <c r="F12" s="6"/>
      <c r="G12" s="94"/>
    </row>
    <row r="13" spans="1:8" ht="15.75" thickBot="1" x14ac:dyDescent="0.3">
      <c r="A13" s="4" t="s">
        <v>6</v>
      </c>
      <c r="B13" s="5">
        <f>SUM(B11:B12)</f>
        <v>41355000</v>
      </c>
      <c r="C13" s="7"/>
      <c r="D13" s="6"/>
      <c r="E13" s="6"/>
      <c r="F13" s="6"/>
      <c r="G13" s="93"/>
    </row>
    <row r="14" spans="1:8" ht="12.75" x14ac:dyDescent="0.2">
      <c r="A14" s="12"/>
      <c r="B14" s="13"/>
      <c r="C14" s="7"/>
      <c r="D14" s="6"/>
      <c r="E14" s="6"/>
      <c r="F14" s="6"/>
      <c r="G14" s="93"/>
    </row>
    <row r="15" spans="1:8" ht="12.75" x14ac:dyDescent="0.2">
      <c r="A15" s="109" t="s">
        <v>19</v>
      </c>
      <c r="B15" s="118">
        <v>2000000</v>
      </c>
      <c r="C15" s="7"/>
      <c r="D15" s="6"/>
      <c r="E15" s="6"/>
      <c r="F15" s="6"/>
      <c r="G15" s="93"/>
    </row>
    <row r="16" spans="1:8" ht="12.75" x14ac:dyDescent="0.2">
      <c r="A16" s="109" t="s">
        <v>20</v>
      </c>
      <c r="B16" s="119">
        <v>5000000</v>
      </c>
      <c r="C16" s="7"/>
      <c r="D16" s="6"/>
      <c r="E16" s="6"/>
      <c r="F16" s="6"/>
      <c r="G16" s="93"/>
    </row>
    <row r="17" spans="1:8" ht="12.75" x14ac:dyDescent="0.2">
      <c r="A17" s="109" t="s">
        <v>21</v>
      </c>
      <c r="B17" s="119">
        <v>5300000</v>
      </c>
      <c r="C17" s="7"/>
      <c r="D17" s="6"/>
      <c r="E17" s="6"/>
      <c r="F17" s="6"/>
      <c r="G17" s="93"/>
    </row>
    <row r="18" spans="1:8" ht="12.75" x14ac:dyDescent="0.2">
      <c r="A18" s="109" t="s">
        <v>22</v>
      </c>
      <c r="B18" s="119">
        <v>7879000</v>
      </c>
      <c r="C18" s="7"/>
      <c r="D18" s="6"/>
      <c r="E18" s="6"/>
      <c r="F18" s="6"/>
      <c r="G18" s="93"/>
    </row>
    <row r="19" spans="1:8" ht="12.75" x14ac:dyDescent="0.2">
      <c r="A19" s="109" t="s">
        <v>23</v>
      </c>
      <c r="B19" s="119">
        <v>8724000</v>
      </c>
      <c r="C19" s="7"/>
      <c r="D19" s="6"/>
      <c r="E19" s="6"/>
      <c r="F19" s="6"/>
      <c r="G19" s="93"/>
    </row>
    <row r="20" spans="1:8" ht="13.15" customHeight="1" x14ac:dyDescent="0.2">
      <c r="A20" s="52" t="s">
        <v>24</v>
      </c>
      <c r="B20" s="119">
        <v>3000000</v>
      </c>
      <c r="C20" s="7"/>
      <c r="D20" s="6"/>
      <c r="E20" s="6"/>
      <c r="F20" s="6"/>
      <c r="G20" s="93"/>
    </row>
    <row r="21" spans="1:8" ht="12.75" x14ac:dyDescent="0.2">
      <c r="A21" s="52"/>
      <c r="B21" s="119"/>
      <c r="C21" s="7"/>
      <c r="D21" s="6"/>
      <c r="E21" s="6"/>
      <c r="F21" s="6"/>
      <c r="G21" s="93"/>
    </row>
    <row r="22" spans="1:8" ht="12.75" x14ac:dyDescent="0.2">
      <c r="A22" s="52"/>
      <c r="B22" s="119"/>
      <c r="C22" s="7"/>
      <c r="D22" s="6"/>
      <c r="E22" s="6"/>
      <c r="F22" s="6"/>
      <c r="G22" s="93"/>
    </row>
    <row r="23" spans="1:8" x14ac:dyDescent="0.25">
      <c r="A23" s="14" t="s">
        <v>7</v>
      </c>
      <c r="B23" s="120">
        <f>SUM(B15:B22)</f>
        <v>31903000</v>
      </c>
      <c r="C23" s="7"/>
      <c r="D23" s="6"/>
      <c r="E23" s="6"/>
      <c r="F23" s="53"/>
      <c r="G23" s="93"/>
      <c r="H23" s="25"/>
    </row>
    <row r="24" spans="1:8" x14ac:dyDescent="0.25">
      <c r="A24" s="95"/>
      <c r="B24" s="19"/>
      <c r="C24" s="7"/>
      <c r="D24" s="6"/>
      <c r="E24" s="6"/>
      <c r="F24" s="53"/>
      <c r="G24" s="96"/>
    </row>
    <row r="25" spans="1:8" x14ac:dyDescent="0.25">
      <c r="A25" s="26" t="s">
        <v>6</v>
      </c>
      <c r="B25" s="24">
        <f>B13</f>
        <v>41355000</v>
      </c>
      <c r="C25" s="56">
        <v>1000000</v>
      </c>
      <c r="D25" s="78">
        <v>1000000</v>
      </c>
      <c r="E25" s="30">
        <f>E4</f>
        <v>7452000</v>
      </c>
      <c r="F25" s="55">
        <f t="shared" ref="F25:G25" si="0">F4</f>
        <v>31903000</v>
      </c>
      <c r="G25" s="72">
        <f t="shared" si="0"/>
        <v>41355000</v>
      </c>
    </row>
    <row r="26" spans="1:8" x14ac:dyDescent="0.25">
      <c r="A26" s="97"/>
      <c r="B26" s="27"/>
      <c r="C26" s="28"/>
      <c r="D26" s="29"/>
      <c r="E26" s="28"/>
      <c r="F26" s="83"/>
      <c r="G26" s="98"/>
    </row>
    <row r="27" spans="1:8" ht="12.75" x14ac:dyDescent="0.2">
      <c r="A27" s="99" t="s">
        <v>20</v>
      </c>
      <c r="B27" s="73"/>
      <c r="C27" s="6"/>
      <c r="D27" s="6"/>
      <c r="E27" s="91"/>
      <c r="F27" s="88">
        <v>-5000000</v>
      </c>
      <c r="G27" s="98"/>
    </row>
    <row r="28" spans="1:8" ht="12.75" x14ac:dyDescent="0.2">
      <c r="A28" s="99" t="s">
        <v>26</v>
      </c>
      <c r="B28" s="73"/>
      <c r="C28" s="6"/>
      <c r="D28" s="6"/>
      <c r="E28" s="91">
        <v>-50000</v>
      </c>
      <c r="F28" s="88"/>
      <c r="G28" s="98"/>
    </row>
    <row r="29" spans="1:8" x14ac:dyDescent="0.25">
      <c r="A29" s="95" t="s">
        <v>25</v>
      </c>
      <c r="B29" s="75"/>
      <c r="C29" s="6"/>
      <c r="D29" s="6"/>
      <c r="E29" s="91">
        <v>-1313000</v>
      </c>
      <c r="F29" s="88"/>
      <c r="G29" s="98"/>
    </row>
    <row r="30" spans="1:8" ht="12.75" x14ac:dyDescent="0.2">
      <c r="A30" s="76"/>
      <c r="B30" s="117"/>
      <c r="C30" s="6"/>
      <c r="D30" s="6"/>
      <c r="E30" s="91"/>
      <c r="F30" s="88"/>
      <c r="G30" s="98"/>
    </row>
    <row r="31" spans="1:8" ht="12.75" x14ac:dyDescent="0.2">
      <c r="A31" s="76"/>
      <c r="B31" s="117"/>
      <c r="C31" s="6"/>
      <c r="D31" s="6"/>
      <c r="E31" s="91"/>
      <c r="F31" s="88"/>
      <c r="G31" s="98"/>
    </row>
    <row r="32" spans="1:8" ht="12.75" x14ac:dyDescent="0.2">
      <c r="A32" s="76"/>
      <c r="B32" s="117"/>
      <c r="C32" s="6"/>
      <c r="D32" s="6"/>
      <c r="E32" s="91"/>
      <c r="F32" s="21"/>
      <c r="G32" s="98"/>
    </row>
    <row r="33" spans="1:7" x14ac:dyDescent="0.25">
      <c r="A33" s="95"/>
      <c r="B33" s="19"/>
      <c r="C33" s="6"/>
      <c r="D33" s="6"/>
      <c r="E33" s="6"/>
      <c r="F33" s="21"/>
      <c r="G33" s="98"/>
    </row>
    <row r="34" spans="1:7" x14ac:dyDescent="0.25">
      <c r="A34" s="79" t="s">
        <v>14</v>
      </c>
      <c r="B34" s="80">
        <f>SUM(B25:B33)</f>
        <v>41355000</v>
      </c>
      <c r="C34" s="58">
        <f>C25</f>
        <v>1000000</v>
      </c>
      <c r="D34" s="81">
        <f>D25</f>
        <v>1000000</v>
      </c>
      <c r="E34" s="82">
        <f>E25+E29+E31+E32+E28</f>
        <v>6089000</v>
      </c>
      <c r="F34" s="83">
        <f>F25+F27+F28+F30</f>
        <v>26903000</v>
      </c>
      <c r="G34" s="84">
        <f>SUM(C34:F34)</f>
        <v>34992000</v>
      </c>
    </row>
    <row r="35" spans="1:7" hidden="1" x14ac:dyDescent="0.25">
      <c r="A35" s="97"/>
      <c r="B35" s="27"/>
      <c r="C35" s="28"/>
      <c r="D35" s="114"/>
      <c r="E35" s="28"/>
      <c r="F35" s="28"/>
      <c r="G35" s="98"/>
    </row>
    <row r="36" spans="1:7" hidden="1" x14ac:dyDescent="0.25">
      <c r="A36" s="111"/>
      <c r="B36" s="112"/>
      <c r="C36" s="113"/>
      <c r="D36" s="86"/>
      <c r="E36" s="85"/>
      <c r="F36" s="85"/>
      <c r="G36" s="100"/>
    </row>
    <row r="37" spans="1:7" hidden="1" x14ac:dyDescent="0.25">
      <c r="A37" s="1"/>
      <c r="B37" s="19"/>
      <c r="C37" s="6"/>
      <c r="D37" s="6"/>
      <c r="E37" s="21"/>
      <c r="F37" s="88"/>
      <c r="G37" s="93"/>
    </row>
    <row r="38" spans="1:7" hidden="1" x14ac:dyDescent="0.25">
      <c r="A38" s="1"/>
      <c r="B38" s="19"/>
      <c r="C38" s="6"/>
      <c r="D38" s="6"/>
      <c r="E38" s="91"/>
      <c r="F38" s="6"/>
      <c r="G38" s="93"/>
    </row>
    <row r="39" spans="1:7" hidden="1" x14ac:dyDescent="0.25">
      <c r="A39" s="1"/>
      <c r="B39" s="19"/>
      <c r="C39" s="6"/>
      <c r="D39" s="90"/>
      <c r="E39" s="6"/>
      <c r="F39" s="7"/>
      <c r="G39" s="93"/>
    </row>
    <row r="40" spans="1:7" hidden="1" x14ac:dyDescent="0.25">
      <c r="A40" s="1"/>
      <c r="B40" s="19"/>
      <c r="C40" s="6"/>
      <c r="D40" s="90"/>
      <c r="E40" s="6"/>
      <c r="F40" s="7"/>
      <c r="G40" s="93"/>
    </row>
    <row r="41" spans="1:7" hidden="1" x14ac:dyDescent="0.25">
      <c r="A41" s="1"/>
      <c r="B41" s="19"/>
      <c r="C41" s="6"/>
      <c r="D41" s="7"/>
      <c r="E41" s="6"/>
      <c r="F41" s="88"/>
      <c r="G41" s="93"/>
    </row>
    <row r="42" spans="1:7" hidden="1" x14ac:dyDescent="0.25">
      <c r="A42" s="1"/>
      <c r="B42" s="19"/>
      <c r="C42" s="6"/>
      <c r="D42" s="7"/>
      <c r="E42" s="6"/>
      <c r="F42" s="88"/>
      <c r="G42" s="93"/>
    </row>
    <row r="43" spans="1:7" hidden="1" x14ac:dyDescent="0.25">
      <c r="A43" s="1"/>
      <c r="B43" s="19"/>
      <c r="C43" s="6"/>
      <c r="D43" s="7"/>
      <c r="E43" s="6"/>
      <c r="F43" s="88"/>
      <c r="G43" s="93"/>
    </row>
    <row r="44" spans="1:7" hidden="1" x14ac:dyDescent="0.25">
      <c r="A44" s="1"/>
      <c r="B44" s="19"/>
      <c r="C44" s="6"/>
      <c r="D44" s="7"/>
      <c r="E44" s="6"/>
      <c r="F44" s="88"/>
      <c r="G44" s="93"/>
    </row>
    <row r="45" spans="1:7" hidden="1" x14ac:dyDescent="0.25">
      <c r="A45" s="115"/>
      <c r="B45" s="37"/>
      <c r="C45" s="38"/>
      <c r="D45" s="87"/>
      <c r="E45" s="38"/>
      <c r="F45" s="108"/>
      <c r="G45" s="101"/>
    </row>
    <row r="46" spans="1:7" hidden="1" x14ac:dyDescent="0.25">
      <c r="A46" s="1"/>
      <c r="B46" s="19"/>
      <c r="C46" s="6"/>
      <c r="D46" s="6"/>
      <c r="E46" s="91"/>
      <c r="F46" s="21"/>
      <c r="G46" s="93"/>
    </row>
    <row r="47" spans="1:7" ht="15.75" hidden="1" thickBot="1" x14ac:dyDescent="0.3">
      <c r="A47" s="111"/>
      <c r="B47" s="69"/>
      <c r="C47" s="70"/>
      <c r="D47" s="70"/>
      <c r="E47" s="110"/>
      <c r="F47" s="71"/>
      <c r="G47" s="102"/>
    </row>
    <row r="48" spans="1:7" ht="15.75" hidden="1" thickBot="1" x14ac:dyDescent="0.3">
      <c r="A48" s="4" t="s">
        <v>14</v>
      </c>
      <c r="B48" s="40">
        <f>B34</f>
        <v>41355000</v>
      </c>
      <c r="C48" s="44">
        <f>C34+C36</f>
        <v>1000000</v>
      </c>
      <c r="D48" s="41">
        <f>SUM(D34:D46)</f>
        <v>1000000</v>
      </c>
      <c r="E48" s="43">
        <f>SUM(E34:E47)</f>
        <v>6089000</v>
      </c>
      <c r="F48" s="89">
        <f>SUM(F34:F46)</f>
        <v>26903000</v>
      </c>
      <c r="G48" s="42">
        <f>SUM(C48:F48)</f>
        <v>34992000</v>
      </c>
    </row>
    <row r="49" spans="1:7" ht="15.75" hidden="1" thickBot="1" x14ac:dyDescent="0.3">
      <c r="A49" s="103"/>
      <c r="B49" s="104"/>
      <c r="C49" s="105"/>
      <c r="D49" s="106"/>
      <c r="E49" s="106"/>
      <c r="F49" s="106"/>
      <c r="G49" s="107"/>
    </row>
    <row r="50" spans="1:7" hidden="1" x14ac:dyDescent="0.25">
      <c r="A50" s="50"/>
      <c r="B50" s="47"/>
      <c r="C50" s="49"/>
      <c r="D50" s="48"/>
      <c r="E50" s="48"/>
      <c r="F50" s="48"/>
      <c r="G50" s="48"/>
    </row>
    <row r="51" spans="1:7" hidden="1" x14ac:dyDescent="0.25">
      <c r="A51" s="50"/>
      <c r="B51" s="47"/>
      <c r="C51" s="49"/>
      <c r="D51" s="49"/>
      <c r="E51" s="48"/>
      <c r="F51" s="48"/>
      <c r="G51" s="48"/>
    </row>
    <row r="52" spans="1:7" hidden="1" x14ac:dyDescent="0.25">
      <c r="A52" s="45"/>
      <c r="B52" s="27"/>
      <c r="C52" s="28"/>
      <c r="D52" s="28"/>
      <c r="E52" s="51"/>
      <c r="F52" s="28"/>
      <c r="G52" s="28"/>
    </row>
    <row r="53" spans="1:7" hidden="1" x14ac:dyDescent="0.25">
      <c r="A53" s="45"/>
      <c r="B53" s="27"/>
      <c r="C53" s="28"/>
      <c r="D53" s="28"/>
      <c r="E53" s="28"/>
      <c r="F53" s="28"/>
      <c r="G53" s="28"/>
    </row>
    <row r="54" spans="1:7" ht="15.75" hidden="1" thickBot="1" x14ac:dyDescent="0.3">
      <c r="A54" s="46"/>
      <c r="B54" s="33"/>
      <c r="C54" s="34"/>
      <c r="D54" s="34"/>
      <c r="E54" s="34"/>
      <c r="F54" s="35"/>
      <c r="G54" s="34"/>
    </row>
    <row r="55" spans="1:7" ht="15.75" hidden="1" thickBot="1" x14ac:dyDescent="0.3">
      <c r="A55" s="4" t="s">
        <v>15</v>
      </c>
      <c r="B55" s="40">
        <f>B48</f>
        <v>41355000</v>
      </c>
      <c r="C55" s="44">
        <f>SUM(C48:C54)</f>
        <v>1000000</v>
      </c>
      <c r="D55" s="41">
        <f>SUM(D48:D54)</f>
        <v>1000000</v>
      </c>
      <c r="E55" s="43">
        <f>SUM(E48:E54)</f>
        <v>6089000</v>
      </c>
      <c r="F55" s="60">
        <f>SUM(F48:F54)</f>
        <v>26903000</v>
      </c>
      <c r="G55" s="42">
        <f>SUM(C55:F55)</f>
        <v>34992000</v>
      </c>
    </row>
    <row r="56" spans="1:7" hidden="1" x14ac:dyDescent="0.25">
      <c r="A56" s="36"/>
      <c r="B56" s="37"/>
      <c r="C56" s="38"/>
      <c r="D56" s="38"/>
      <c r="E56" s="87"/>
      <c r="F56" s="39"/>
      <c r="G56" s="38"/>
    </row>
    <row r="57" spans="1:7" hidden="1" x14ac:dyDescent="0.25">
      <c r="A57" s="18"/>
      <c r="B57" s="19"/>
      <c r="C57" s="6"/>
      <c r="D57" s="6"/>
      <c r="E57" s="7"/>
      <c r="F57" s="21"/>
      <c r="G57" s="6"/>
    </row>
    <row r="58" spans="1:7" ht="15.75" hidden="1" thickBot="1" x14ac:dyDescent="0.3">
      <c r="A58" s="46"/>
      <c r="B58" s="33"/>
      <c r="C58" s="34"/>
      <c r="D58" s="34"/>
      <c r="E58" s="116"/>
      <c r="F58" s="61"/>
      <c r="G58" s="34"/>
    </row>
    <row r="59" spans="1:7" ht="15.75" hidden="1" thickBot="1" x14ac:dyDescent="0.3">
      <c r="A59" s="4" t="s">
        <v>18</v>
      </c>
      <c r="B59" s="62"/>
      <c r="C59" s="44">
        <f>SUM(C55:C58)</f>
        <v>1000000</v>
      </c>
      <c r="D59" s="41">
        <f>SUM(D55:D58)</f>
        <v>1000000</v>
      </c>
      <c r="E59" s="43">
        <f>SUM(E57:E58)</f>
        <v>0</v>
      </c>
      <c r="F59" s="60">
        <f>SUM(F55:F58)</f>
        <v>26903000</v>
      </c>
      <c r="G59" s="42">
        <f>SUM(C59:F59)</f>
        <v>28903000</v>
      </c>
    </row>
    <row r="60" spans="1:7" hidden="1" x14ac:dyDescent="0.25">
      <c r="A60" s="2" t="s">
        <v>13</v>
      </c>
      <c r="C60" s="31"/>
      <c r="D60" s="31"/>
      <c r="E60" s="31"/>
      <c r="F60" s="31"/>
      <c r="G60" s="31"/>
    </row>
    <row r="62" spans="1:7" x14ac:dyDescent="0.25">
      <c r="G62" s="32"/>
    </row>
  </sheetData>
  <printOptions horizontalCentered="1"/>
  <pageMargins left="0.74803149606299213" right="0.74803149606299213" top="1.5748031496062993" bottom="0.98425196850393704" header="0.51181102362204722" footer="0.51181102362204722"/>
  <pageSetup paperSize="9" scale="80" orientation="landscape" r:id="rId1"/>
  <headerFooter alignWithMargins="0">
    <oddHeader>&amp;C&amp;"Arial,Félkövér"&amp;12 
Nagykovácsi Nagyközség Önkormányzatának tartalékai 2017. év</oddHeader>
    <oddFooter>&amp;L&amp;D&amp;R&amp;F</oddFooter>
  </headerFooter>
  <rowBreaks count="1" manualBreakCount="1">
    <brk id="5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0b1ee6d5a97297145cd374b938087f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bc50c9691cc8dce0c9fcec5c727a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A42B53-0C7D-4934-A0E6-AD49E571E6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8E132-410B-467B-9094-BA516DF39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03FA9F-0A93-4DF3-BDA9-B6712992034F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Tartalékok_2017</vt:lpstr>
      <vt:lpstr>Tartalékok_2017!Nyomtatási_terület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Kamarás Zita</dc:creator>
  <cp:lastModifiedBy>Perlaki Zoltán</cp:lastModifiedBy>
  <cp:lastPrinted>2017-05-17T07:11:16Z</cp:lastPrinted>
  <dcterms:created xsi:type="dcterms:W3CDTF">2015-05-08T07:36:11Z</dcterms:created>
  <dcterms:modified xsi:type="dcterms:W3CDTF">2017-05-17T07:12:33Z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