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01" sheetId="1" r:id="rId1"/>
    <sheet name="02" sheetId="2" r:id="rId2"/>
    <sheet name="03" sheetId="3" r:id="rId3"/>
    <sheet name="04" sheetId="4" r:id="rId4"/>
    <sheet name="12 A" sheetId="5" r:id="rId5"/>
    <sheet name="13 A" sheetId="6" r:id="rId6"/>
  </sheets>
  <definedNames>
    <definedName name="_xlnm.Print_Area" localSheetId="0">'01'!$A$1:$I$271</definedName>
    <definedName name="_xlnm.Print_Area" localSheetId="1">'02'!$A$1:$I$286</definedName>
    <definedName name="_xlnm.Print_Area" localSheetId="2">'03'!$A$1:$M$43</definedName>
    <definedName name="_xlnm.Print_Area" localSheetId="3">'04'!$A$2:$K$35</definedName>
    <definedName name="_xlnm.Print_Area" localSheetId="4">'12 A'!$A$1:$I$257</definedName>
    <definedName name="_xlnm.Print_Area" localSheetId="5">'13 A'!$A$1:$I$47</definedName>
  </definedNames>
  <calcPr fullCalcOnLoad="1"/>
</workbook>
</file>

<file path=xl/sharedStrings.xml><?xml version="1.0" encoding="utf-8"?>
<sst xmlns="http://schemas.openxmlformats.org/spreadsheetml/2006/main" count="1901" uniqueCount="1221">
  <si>
    <t>13</t>
  </si>
  <si>
    <t>01</t>
  </si>
  <si>
    <t>02</t>
  </si>
  <si>
    <t>04</t>
  </si>
  <si>
    <t>08</t>
  </si>
  <si>
    <t>03</t>
  </si>
  <si>
    <t>01 - K1-K8. Költségvetési kiadások</t>
  </si>
  <si>
    <t>#</t>
  </si>
  <si>
    <t>Megnevezés</t>
  </si>
  <si>
    <t>Törvény szerinti illetmények, munkabérek (K1101)</t>
  </si>
  <si>
    <t>Normatív jutalmak (K1102)</t>
  </si>
  <si>
    <t>Céljuttatás, projektprémium (K1103)</t>
  </si>
  <si>
    <t>Készenléti, ügyeleti, helyettesítési díj, túlóra, túlszolgálat (K1104)</t>
  </si>
  <si>
    <t>06</t>
  </si>
  <si>
    <t>Jubileumi jutalom (K1106)</t>
  </si>
  <si>
    <t>07</t>
  </si>
  <si>
    <t>Béren kívüli juttatások (K1107)</t>
  </si>
  <si>
    <t>09</t>
  </si>
  <si>
    <t>Közlekedési költségtérítés (K1109)</t>
  </si>
  <si>
    <t>10</t>
  </si>
  <si>
    <t>Egyéb költségtérítések (K1110)</t>
  </si>
  <si>
    <t>Foglalkoztatottak egyéb személyi juttatásai (&gt;=14) (K1113)</t>
  </si>
  <si>
    <t>15</t>
  </si>
  <si>
    <t>Foglalkoztatottak személyi juttatásai (=01+…+13) (K11)</t>
  </si>
  <si>
    <t>17</t>
  </si>
  <si>
    <t>Munkavégzésre irányuló egyéb jogviszonyban nem saját foglalkoztatottnak fizetett juttatások (K122)</t>
  </si>
  <si>
    <t>18</t>
  </si>
  <si>
    <t>Egyéb külső személyi juttatások (K123)</t>
  </si>
  <si>
    <t>19</t>
  </si>
  <si>
    <t>Külső személyi juttatások (=16+17+18) (K12)</t>
  </si>
  <si>
    <t>20</t>
  </si>
  <si>
    <t>Személyi juttatások (=15+19) (K1)</t>
  </si>
  <si>
    <t>21</t>
  </si>
  <si>
    <t>Munkaadókat terhelő járulékok és szociális hozzájárulási adó (=22+…+28) (K2)</t>
  </si>
  <si>
    <t>22</t>
  </si>
  <si>
    <t>ebből: szociális hozzájárulási adó (K2)</t>
  </si>
  <si>
    <t>23</t>
  </si>
  <si>
    <t>ebből: rehabilitációs hozzájárulás (K2)</t>
  </si>
  <si>
    <t>25</t>
  </si>
  <si>
    <t>ebből: egészségügyi hozzájárulás (K2)</t>
  </si>
  <si>
    <t>26</t>
  </si>
  <si>
    <t>ebből: táppénz hozzájárulás (K2)</t>
  </si>
  <si>
    <t>28</t>
  </si>
  <si>
    <t>ebből: munkáltatót terhelő személyi jövedelemadó (K2)</t>
  </si>
  <si>
    <t>29</t>
  </si>
  <si>
    <t>Szakmai anyagok beszerzése (K311)</t>
  </si>
  <si>
    <t>30</t>
  </si>
  <si>
    <t>Üzemeltetési anyagok beszerzése (K312)</t>
  </si>
  <si>
    <t>32</t>
  </si>
  <si>
    <t>Készletbeszerzés (=29+30+31) (K31)</t>
  </si>
  <si>
    <t>33</t>
  </si>
  <si>
    <t>Informatikai szolgáltatások igénybevétele (K321)</t>
  </si>
  <si>
    <t>34</t>
  </si>
  <si>
    <t>Egyéb kommunikációs szolgáltatások (K322)</t>
  </si>
  <si>
    <t>35</t>
  </si>
  <si>
    <t>Kommunikációs szolgáltatások (=33+34) (K32)</t>
  </si>
  <si>
    <t>36</t>
  </si>
  <si>
    <t>Közüzemi díjak (K331)</t>
  </si>
  <si>
    <t>38</t>
  </si>
  <si>
    <t>Bérleti és lízing díjak (&gt;=39) (K333)</t>
  </si>
  <si>
    <t>40</t>
  </si>
  <si>
    <t>Karbantartási, kisjavítási szolgáltatások (K334)</t>
  </si>
  <si>
    <t>41</t>
  </si>
  <si>
    <t>Közvetített szolgáltatások  (&gt;=42) (K335)</t>
  </si>
  <si>
    <t>42</t>
  </si>
  <si>
    <t>ebből: államháztartáson belül (K335)</t>
  </si>
  <si>
    <t>43</t>
  </si>
  <si>
    <t>Szakmai tevékenységet segítő szolgáltatások  (K336)</t>
  </si>
  <si>
    <t>44</t>
  </si>
  <si>
    <t>Egyéb szolgáltatások  (K337)</t>
  </si>
  <si>
    <t>45</t>
  </si>
  <si>
    <t>ebből: biztosítási díjak (K337)</t>
  </si>
  <si>
    <t>46</t>
  </si>
  <si>
    <t>Szolgáltatási kiadások (=36+37+38+40+41+43+44) (K33)</t>
  </si>
  <si>
    <t>47</t>
  </si>
  <si>
    <t>Kiküldetések kiadásai (K341)</t>
  </si>
  <si>
    <t>48</t>
  </si>
  <si>
    <t>Reklám- és propagandakiadások (K342)</t>
  </si>
  <si>
    <t>49</t>
  </si>
  <si>
    <t>Kiküldetések, reklám- és propagandakiadások (=47+48) (K34)</t>
  </si>
  <si>
    <t>50</t>
  </si>
  <si>
    <t>Működési célú előzetesen felszámított általános forgalmi adó (K351)</t>
  </si>
  <si>
    <t>59</t>
  </si>
  <si>
    <t>Egyéb dologi kiadások (K355)</t>
  </si>
  <si>
    <t>60</t>
  </si>
  <si>
    <t>Különféle befizetések és egyéb dologi kiadások (=50+51+52+55+59) (K35)</t>
  </si>
  <si>
    <t>61</t>
  </si>
  <si>
    <t>Dologi kiadások (=32+35+46+49+60) (K3)</t>
  </si>
  <si>
    <t>195</t>
  </si>
  <si>
    <t>Informatikai eszközök beszerzése, létesítése (K63)</t>
  </si>
  <si>
    <t>196</t>
  </si>
  <si>
    <t>Egyéb tárgyi eszközök beszerzése, létesítése (K64)</t>
  </si>
  <si>
    <t>199</t>
  </si>
  <si>
    <t>Beruházási célú előzetesen felszámított általános forgalmi adó (K67)</t>
  </si>
  <si>
    <t>200</t>
  </si>
  <si>
    <t>Beruházások (=192+193+195+…+199) (K6)</t>
  </si>
  <si>
    <t>268</t>
  </si>
  <si>
    <t>Költségvetési kiadások (=20+21+61+121+191+200+205+267) (K1-K8)</t>
  </si>
  <si>
    <t>02 - Beszámoló a B1. - B7.  költségvetési bevételek előirányzatának teljesítéséről</t>
  </si>
  <si>
    <t>Egyéb működési célú támogatások bevételei államháztartáson belülről (=33+…+42) (B16)</t>
  </si>
  <si>
    <t>ebből: fejezeti kezelésű előirányzatok EU-s programokra és azok hazai társfinanszírozása (B16)</t>
  </si>
  <si>
    <t>ebből: nemzetiségi önkormányzatok és költségvetési szerveik (B16)</t>
  </si>
  <si>
    <t>Működési célú támogatások államháztartáson belülről (=07+...+10+21+32) (B1)</t>
  </si>
  <si>
    <t>187</t>
  </si>
  <si>
    <t>Szolgáltatások ellenértéke (&gt;=188+189) (B402)</t>
  </si>
  <si>
    <t>190</t>
  </si>
  <si>
    <t>Közvetített szolgáltatások ellenértéke  (&gt;=191) (B403)</t>
  </si>
  <si>
    <t>191</t>
  </si>
  <si>
    <t>ebből: államháztartáson belül (B403)</t>
  </si>
  <si>
    <t>Kiszámlázott általános forgalmi adó (B406)</t>
  </si>
  <si>
    <t>205</t>
  </si>
  <si>
    <t>Egyéb kapott (járó) kamatok és kamatjellegű bevételek (&gt;=206+207) (B4082)</t>
  </si>
  <si>
    <t>208</t>
  </si>
  <si>
    <t>Kamatbevételek és más nyereségjellegű bevételek (=202+205) (B408)</t>
  </si>
  <si>
    <t>218</t>
  </si>
  <si>
    <t>Egyéb működési bevételek (&gt;=219+220) (B411)</t>
  </si>
  <si>
    <t>221</t>
  </si>
  <si>
    <t>Működési bevételek (=186+187+190+192+199+…+201+208+216+217+218) (B4)</t>
  </si>
  <si>
    <t>283</t>
  </si>
  <si>
    <t>Költségvetési bevételek (=43+79+185+221+230+256+282) (B1-B7)</t>
  </si>
  <si>
    <t>04 - B8. Finanszírozási bevételek</t>
  </si>
  <si>
    <t>12</t>
  </si>
  <si>
    <t>Előző év költségvetési maradványának igénybevétele (B8131)</t>
  </si>
  <si>
    <t>14</t>
  </si>
  <si>
    <t>Maradvány igénybevétele (=12+13) (B813)</t>
  </si>
  <si>
    <t>Központi, irányító szervi támogatás (B816)</t>
  </si>
  <si>
    <t>Belföldi finanszírozás bevételei (=04+11+14+…+19+22) (B81)</t>
  </si>
  <si>
    <t>Finanszírozási bevételek (=23+29+30+31) (B8)</t>
  </si>
  <si>
    <t>51</t>
  </si>
  <si>
    <t>12/A - Mérleg</t>
  </si>
  <si>
    <t>A/I/2 Szellemi termékek</t>
  </si>
  <si>
    <t>A/I Immateriális javak (=A/I/1+A/I/2+A/I/3)</t>
  </si>
  <si>
    <t>A/II/2 Gépek, berendezések, felszerelések, járművek</t>
  </si>
  <si>
    <t>A/II Tárgyi eszközök  (=A/II/1+...+A/II/5)</t>
  </si>
  <si>
    <t>A) NEMZETI VAGYONBA TARTOZÓ BEFEKTETETT ESZKÖZÖK (=A/I+A/II+A/III+A/IV)</t>
  </si>
  <si>
    <t>C/II/1 Forintpénztár</t>
  </si>
  <si>
    <t>C/II Pénztárak, csekkek, betétkönyvek (=C/II/1+C/II/2+C/II/3)</t>
  </si>
  <si>
    <t>C/III/1 Kincstáron kívüli forintszámlák</t>
  </si>
  <si>
    <t>53</t>
  </si>
  <si>
    <t>C/III Forintszámlák (=C/III/1+C/III/2)</t>
  </si>
  <si>
    <t>57</t>
  </si>
  <si>
    <t>C) PÉNZESZKÖZÖK (=C/I+…+C/IV)</t>
  </si>
  <si>
    <t>143</t>
  </si>
  <si>
    <t>D/III/1 Adott előlegek (=D/III/1a+…+D/III/1f)</t>
  </si>
  <si>
    <t>148</t>
  </si>
  <si>
    <t>D/III/1e - ebből: foglalkoztatottaknak adott előlegek</t>
  </si>
  <si>
    <t>149</t>
  </si>
  <si>
    <t>D/III/1f - ebből: túlfizetések, téves és visszajáró kifizetések</t>
  </si>
  <si>
    <t>158</t>
  </si>
  <si>
    <t>D/III Követelés jellegű sajátos elszámolások (=D/III/1+…+D/III/9)</t>
  </si>
  <si>
    <t>159</t>
  </si>
  <si>
    <t>D) KÖVETELÉSEK  (=D/I+D/II+D/III)</t>
  </si>
  <si>
    <t>163</t>
  </si>
  <si>
    <t>E/I/4 Más előzetesen felszámított nem levonható általános forgalmi adó</t>
  </si>
  <si>
    <t>164</t>
  </si>
  <si>
    <t>E/I Előzetesen felszámított általános forgalmi adó elszámolása (=E/I/1+…+E/I/4)</t>
  </si>
  <si>
    <t>166</t>
  </si>
  <si>
    <t>E/II/2 Más fizetendő általános forgalmi adó</t>
  </si>
  <si>
    <t>167</t>
  </si>
  <si>
    <t>E/II Fizetendő általános forgalmi adó elszámolása (=E/II/1+E/II/2)</t>
  </si>
  <si>
    <t>168</t>
  </si>
  <si>
    <t>E/III/1 December havi illetmények, munkabérek elszámolása</t>
  </si>
  <si>
    <t>169</t>
  </si>
  <si>
    <t>E/III/2 Utalványok, bérletek és más hasonló, készpénz-helyettesítő fizetési eszköznek nem minősülő eszközök elszámolásai</t>
  </si>
  <si>
    <t>170</t>
  </si>
  <si>
    <t>E/III Egyéb sajátos eszközoldali elszámolások (=E/III/1+E/III/2)</t>
  </si>
  <si>
    <t>171</t>
  </si>
  <si>
    <t>E) EGYÉB SAJÁTOS ELSZÁMOLÁSOK (=E/I+E/II+E/III)</t>
  </si>
  <si>
    <t>176</t>
  </si>
  <si>
    <t>ESZKÖZÖK ÖSSZESEN (=A+B+C+D+E+F)</t>
  </si>
  <si>
    <t>177</t>
  </si>
  <si>
    <t>G/I  Nemzeti vagyon induláskori értéke</t>
  </si>
  <si>
    <t>181</t>
  </si>
  <si>
    <t>G/III/3 Pénzeszközön kívüli egyéb eszközök induláskori értéke és változásai</t>
  </si>
  <si>
    <t>182</t>
  </si>
  <si>
    <t>G/III Egyéb eszközök induláskori értéke és változásai (=G/III/1+G/III/2+G/III/3)</t>
  </si>
  <si>
    <t>183</t>
  </si>
  <si>
    <t>G/IV Felhalmozott eredmény</t>
  </si>
  <si>
    <t>185</t>
  </si>
  <si>
    <t>G/VI Mérleg szerinti eredmény</t>
  </si>
  <si>
    <t>186</t>
  </si>
  <si>
    <t>G/ SAJÁT TŐKE  (= G/I+…+G/VI)</t>
  </si>
  <si>
    <t>213</t>
  </si>
  <si>
    <t>H/II/1 Költségvetési évet követően esedékes kötelezettségek személyi juttatásokra</t>
  </si>
  <si>
    <t>215</t>
  </si>
  <si>
    <t>H/II/3 Költségvetési évet követően esedékes kötelezettségek dologi kiadásokra</t>
  </si>
  <si>
    <t>236</t>
  </si>
  <si>
    <t>H/II Költségvetési évet követően esedékes kötelezettségek (=H/II/1+…+H/II/9)</t>
  </si>
  <si>
    <t>248</t>
  </si>
  <si>
    <t>H) KÖTELEZETTSÉGEK (=H/I+H/II+H/III)</t>
  </si>
  <si>
    <t>251</t>
  </si>
  <si>
    <t>J/2 Költségek, ráfordítások passzív időbeli elhatárolása</t>
  </si>
  <si>
    <t>253</t>
  </si>
  <si>
    <t>J) PASSZÍV IDŐBELI ELHATÁROLÁSOK (=J/1+J/2+J/3)</t>
  </si>
  <si>
    <t>254</t>
  </si>
  <si>
    <t>FORRÁSOK ÖSSZESEN (=G+H+I+J)</t>
  </si>
  <si>
    <t>13/A - Eredménykimutatás</t>
  </si>
  <si>
    <t>02 Eszközök és szolgáltatások értékesítése nettó eredményszemléletű bevételei</t>
  </si>
  <si>
    <t>I Tevékenység nettó eredményszemléletű bevétele (=01+02+03)</t>
  </si>
  <si>
    <t>06 Központi működési célú támogatások eredményszemléletű bevételei</t>
  </si>
  <si>
    <t>07 Egyéb működési célú támogatások eredményszemléletű bevételei</t>
  </si>
  <si>
    <t>11</t>
  </si>
  <si>
    <t>09 Különféle egyéb eredményszemléletű bevételek</t>
  </si>
  <si>
    <t>III Egyéb eredményszemléletű bevételek (=06+07+08+09)</t>
  </si>
  <si>
    <t>10 Anyagköltség</t>
  </si>
  <si>
    <t>11 Igénybe vett szolgáltatások értéke</t>
  </si>
  <si>
    <t>IV Anyagjellegű ráfordítások (=10+11+12+13)</t>
  </si>
  <si>
    <t>14 Bérköltség</t>
  </si>
  <si>
    <t>15 Személyi jellegű egyéb kifizetések</t>
  </si>
  <si>
    <t>16 Bérjárulékok</t>
  </si>
  <si>
    <t>V Személyi jellegű ráfordítások (=14+15+16)</t>
  </si>
  <si>
    <t>VI Értékcsökkenési leírás</t>
  </si>
  <si>
    <t>VII Egyéb ráfordítások</t>
  </si>
  <si>
    <t>24</t>
  </si>
  <si>
    <t>A)  TEVÉKENYSÉGEK EREDMÉNYE (=I±II+III-IV-V-VI-VII)</t>
  </si>
  <si>
    <t>20 Egyéb kapott (járó) kamatok és kamatjellegű eredményszemléletű bevételek</t>
  </si>
  <si>
    <t>VIII Pénzügyi műveletek eredményszemléletű bevételei (=17+18+19+20+21)</t>
  </si>
  <si>
    <t>24 Fizetendő kamatok és kamatjellegű ráfordítások</t>
  </si>
  <si>
    <t>IX Pénzügyi műveletek ráfordításai (=22+23+24+25+26)</t>
  </si>
  <si>
    <t>B)  PÉNZÜGYI MŰVELETEK EREDMÉNYE (=VIII-IX)</t>
  </si>
  <si>
    <t>C)  MÉRLEG SZERINTI EREDMÉNY (=±A±B)</t>
  </si>
  <si>
    <t>HIVATAL</t>
  </si>
  <si>
    <t>Vásárolt élelmezés (K332)</t>
  </si>
  <si>
    <t>ÓVODA</t>
  </si>
  <si>
    <t>Ellátási díjak (B405)</t>
  </si>
  <si>
    <t>217</t>
  </si>
  <si>
    <t>Biztosító által fizetett kártérítés (B410)</t>
  </si>
  <si>
    <t>Helyi önkormányzatok működésének általános támogatása (B111)</t>
  </si>
  <si>
    <t>Települési önkormányzatok egyes köznevelési feladatainak támogatása (B112)</t>
  </si>
  <si>
    <t>Települési önkormányzatok szociális, gyermekjóléti  és gyermekétkeztetési feladatainak támogatása (B113)</t>
  </si>
  <si>
    <t>Települési önkormányzatok kulturális feladatainak támogatása (B114)</t>
  </si>
  <si>
    <t>05</t>
  </si>
  <si>
    <t>Működési célú költségvetési támogatások és kiegészítő támogatások (B115)</t>
  </si>
  <si>
    <t>Elszámolásból származó bevételek (B116)</t>
  </si>
  <si>
    <t>Önkormányzatok működési támogatásai (=01+…+06) (B11)</t>
  </si>
  <si>
    <t>Elvonások és befizetések bevételei (B12)</t>
  </si>
  <si>
    <t>Működési célú garancia- és kezességvállalásból származó megtérülések államháztartáson belülről (B13)</t>
  </si>
  <si>
    <t>Működési célú visszatérítendő támogatások, kölcsönök visszatérülése államháztartáson belülről (=11+…+20) (B14)</t>
  </si>
  <si>
    <t>ebből: központi költségvetési szervek (B14)</t>
  </si>
  <si>
    <t>ebből: központi kezelésű előirányzatok (B14)</t>
  </si>
  <si>
    <t>ebből: fejezeti kezelésű előirányzatok EU-s programokra és azok hazai társfinanszírozása (B14)</t>
  </si>
  <si>
    <t>ebből: egyéb fejezeti kezelésű előirányzatok (B14)</t>
  </si>
  <si>
    <t>ebből: társadalombiztosítás pénzügyi alapjai (B14)</t>
  </si>
  <si>
    <t>16</t>
  </si>
  <si>
    <t>ebből: elkülönített állami pénzalapok (B14)</t>
  </si>
  <si>
    <t>ebből: helyi önkormányzatok és költségvetési szerveik (B14)</t>
  </si>
  <si>
    <t>ebből: társulások és költségvetési szerveik (B14)</t>
  </si>
  <si>
    <t>ebből: nemzetiségi önkormányzatok és költségvetési szerveik (B14)</t>
  </si>
  <si>
    <t>ebből: térségi fejlesztési tanácsok és költségvetési szerveik (B14)</t>
  </si>
  <si>
    <t>Működési célú visszatérítendő támogatások, kölcsönök igénybevétele államháztartáson belülről (=22+…+31) (B15)</t>
  </si>
  <si>
    <t>ebből: központi költségvetési szervek (B15)</t>
  </si>
  <si>
    <t>ebből: központi kezelésű előirányzatok (B15)</t>
  </si>
  <si>
    <t>ebből: fejezeti kezelésű előirányzatok EU-s programokra és azok hazai társfinanszírozása (B15)</t>
  </si>
  <si>
    <t>ebből: egyéb fejezeti kezelésű előirányzatok (B15)</t>
  </si>
  <si>
    <t>ebből: társadalombiztosítás pénzügyi alapjai (B15)</t>
  </si>
  <si>
    <t>27</t>
  </si>
  <si>
    <t>ebből: elkülönített állami pénzalapok (B15)</t>
  </si>
  <si>
    <t>ebből: helyi önkormányzatok és költségvetési szerveik (B15)</t>
  </si>
  <si>
    <t>ebből: társulások és költségvetési szerveik (B15)</t>
  </si>
  <si>
    <t>ebből: nemzetiségi önkormányzatok és költségvetési szerveik (B15)</t>
  </si>
  <si>
    <t>31</t>
  </si>
  <si>
    <t>ebből: térségi fejlesztési tanácsok és költségvetési szerveik (B15)</t>
  </si>
  <si>
    <t>ebből: központi költségvetési szervek (B16)</t>
  </si>
  <si>
    <t>ebből: központi kezelésű előirányzatok (B16)</t>
  </si>
  <si>
    <t>ebből: egyéb fejezeti kezelésű előirányzatok (B16)</t>
  </si>
  <si>
    <t>37</t>
  </si>
  <si>
    <t>ebből: társadalombiztosítás pénzügyi alapjai (B16)</t>
  </si>
  <si>
    <t>ebből: elkülönített állami pénzalapok (B16)</t>
  </si>
  <si>
    <t>39</t>
  </si>
  <si>
    <t>ebből: helyi önkormányzatok és költségvetési szerveik (B16)</t>
  </si>
  <si>
    <t>ebből: társulások és költségvetési szerveik (B16)</t>
  </si>
  <si>
    <t>ebből: térségi fejlesztési tanácsok és költségvetési szerveik (B16)</t>
  </si>
  <si>
    <t>Felhalmozási célú önkormányzati támogatások (B21)</t>
  </si>
  <si>
    <t>Felhalmozási célú garancia- és kezességvállalásból származó megtérülések államháztartáson belülről (B22)</t>
  </si>
  <si>
    <t>Felhalmozási célú visszatérítendő támogatások, kölcsönök visszatérülése államháztartáson belülről (=47+…+56) (B23)</t>
  </si>
  <si>
    <t>ebből: központi költségvetési szervek (B23)</t>
  </si>
  <si>
    <t>ebből: központi kezelésű előirányzatok (B23)</t>
  </si>
  <si>
    <t>ebből: fejezeti kezelésű előirányzatok EU-s programokra és azok hazai társfinanszírozása (B23)</t>
  </si>
  <si>
    <t>ebből: egyéb fejezeti kezelésű előirányzatok (B23)</t>
  </si>
  <si>
    <t>ebből: társadalombiztosítás pénzügyi alapjai (B23)</t>
  </si>
  <si>
    <t>52</t>
  </si>
  <si>
    <t>ebből: elkülönített állami pénzalapok (B23)</t>
  </si>
  <si>
    <t>ebből: helyi önkormányzatok és költségvetési szerveik (B23)</t>
  </si>
  <si>
    <t>54</t>
  </si>
  <si>
    <t>ebből: társulások és költségvetési szerveik (B23)</t>
  </si>
  <si>
    <t>55</t>
  </si>
  <si>
    <t>ebből: nemzetiségi önkormányzatok és költségvetési szerveik (B23)</t>
  </si>
  <si>
    <t>56</t>
  </si>
  <si>
    <t>ebből: térségi fejlesztési tanácsok és költségvetési szerveik (B23)</t>
  </si>
  <si>
    <t>Felhalmozási célú visszatérítendő támogatások, kölcsönök igénybevétele államháztartáson belülről (=58+…+67) (B24)</t>
  </si>
  <si>
    <t>58</t>
  </si>
  <si>
    <t>ebből: központi költségvetési szervek (B24)</t>
  </si>
  <si>
    <t>ebből: központi kezelésű előirányzatok (B24)</t>
  </si>
  <si>
    <t>ebből: fejezeti kezelésű előirányzatok EU-s programokra és azok hazai társfinanszírozása (B24)</t>
  </si>
  <si>
    <t>ebből: egyéb fejezeti kezelésű előirányzatok (B24)</t>
  </si>
  <si>
    <t>62</t>
  </si>
  <si>
    <t>ebből: társadalombiztosítás pénzügyi alapjai (B24)</t>
  </si>
  <si>
    <t>63</t>
  </si>
  <si>
    <t>ebből: elkülönített állami pénzalapok (B24)</t>
  </si>
  <si>
    <t>64</t>
  </si>
  <si>
    <t>ebből: helyi önkormányzatok és költségvetési szerveik (B24)</t>
  </si>
  <si>
    <t>65</t>
  </si>
  <si>
    <t>ebből: társulások és költségvetési szerveik (B24)</t>
  </si>
  <si>
    <t>66</t>
  </si>
  <si>
    <t>ebből: nemzetiségi önkormányzatok és költségvetési szerveik (B24)</t>
  </si>
  <si>
    <t>67</t>
  </si>
  <si>
    <t>ebből: térségi fejlesztési tanácsok és költségvetési szerveik (B24)</t>
  </si>
  <si>
    <t>68</t>
  </si>
  <si>
    <t>Egyéb felhalmozási célú támogatások bevételei államháztartáson belülről (=69+…+78) (B25)</t>
  </si>
  <si>
    <t>69</t>
  </si>
  <si>
    <t>ebből: központi költségvetési szervek (B25)</t>
  </si>
  <si>
    <t>70</t>
  </si>
  <si>
    <t>ebből: központi kezelésű előirányzatok (B25)</t>
  </si>
  <si>
    <t>71</t>
  </si>
  <si>
    <t>ebből: fejezeti kezelésű előirányzatok EU-s programokra és azok hazai társfinanszírozása (B25)</t>
  </si>
  <si>
    <t>72</t>
  </si>
  <si>
    <t>ebből: egyéb fejezeti kezelésű előirányzatok (B25)</t>
  </si>
  <si>
    <t>73</t>
  </si>
  <si>
    <t>ebből: társadalombiztosítás pénzügyi alapjai (B25)</t>
  </si>
  <si>
    <t>74</t>
  </si>
  <si>
    <t>ebből: elkülönített állami pénzalapok (B25)</t>
  </si>
  <si>
    <t>75</t>
  </si>
  <si>
    <t>ebből: helyi önkormányzatok és költségvetési szerveik (B25)</t>
  </si>
  <si>
    <t>76</t>
  </si>
  <si>
    <t>ebből: társulások és költségvetési szerveik (B25)</t>
  </si>
  <si>
    <t>77</t>
  </si>
  <si>
    <t>ebből: nemzetiségi önkormányzatok és költségvetési szerveik (B25)</t>
  </si>
  <si>
    <t>78</t>
  </si>
  <si>
    <t>ebből: térségi fejlesztési tanácsok és költségvetési szerveik (B25)</t>
  </si>
  <si>
    <t>79</t>
  </si>
  <si>
    <t>Felhalmozási célú támogatások államháztartáson belülről (=44+45+46+57+68) (B2)</t>
  </si>
  <si>
    <t>80</t>
  </si>
  <si>
    <t>Magánszemélyek jövedelemadói (=81+82+83) (B311)</t>
  </si>
  <si>
    <t>81</t>
  </si>
  <si>
    <t>ebből: személyi jövedelemadó (B311)</t>
  </si>
  <si>
    <t>82</t>
  </si>
  <si>
    <t>ebből: magánszemély jogviszonyának megszűnéséhez kapcsolódó egyes jövedelmek különadója (B311)</t>
  </si>
  <si>
    <t>83</t>
  </si>
  <si>
    <t>ebből: termőföld bérbeadásából származó jövedelem utáni személyi jövedelemadó (B311)</t>
  </si>
  <si>
    <t>84</t>
  </si>
  <si>
    <t>Társaságok jövedelemadói (=85+…+92) (B312)</t>
  </si>
  <si>
    <t>85</t>
  </si>
  <si>
    <t>ebből: társasági adó (B312)</t>
  </si>
  <si>
    <t>86</t>
  </si>
  <si>
    <t>ebből: társas vállalkozások különadója (B312)</t>
  </si>
  <si>
    <t>87</t>
  </si>
  <si>
    <t>ebből: hitelintézetek és pénzügyi vállalkozások különadója (B312)</t>
  </si>
  <si>
    <t>88</t>
  </si>
  <si>
    <t>ebből: hiteintézeti járadék (B312)</t>
  </si>
  <si>
    <t>89</t>
  </si>
  <si>
    <t>ebből: pénzügyi szervezetek különadója (B312)</t>
  </si>
  <si>
    <t>90</t>
  </si>
  <si>
    <t>ebből: energiaellátók jövedelemadója (B312)</t>
  </si>
  <si>
    <t>91</t>
  </si>
  <si>
    <t>ebből: kisvállalati adó (B312)</t>
  </si>
  <si>
    <t>92</t>
  </si>
  <si>
    <t>ebből: kisadózó vállalkozások tételes adója (B312)</t>
  </si>
  <si>
    <t>93</t>
  </si>
  <si>
    <t>Jövedelemadók (=80+84) (B31)</t>
  </si>
  <si>
    <t>94</t>
  </si>
  <si>
    <t>Szociális hozzájárulási adó és járulékok (=95+…+103) (B32)</t>
  </si>
  <si>
    <t>95</t>
  </si>
  <si>
    <t>ebből: szociális hozzájárulási adó (B32)</t>
  </si>
  <si>
    <t>96</t>
  </si>
  <si>
    <t>ebből: nyugdíjjárulék (B32)</t>
  </si>
  <si>
    <t>97</t>
  </si>
  <si>
    <t>ebből: korkedvezmény-biztosítási járulék (B32)</t>
  </si>
  <si>
    <t>98</t>
  </si>
  <si>
    <t>ebből: egészségbiztosítási és munkaerőpiaci járulék (B32)</t>
  </si>
  <si>
    <t>99</t>
  </si>
  <si>
    <t>ebből: egészségügyi szolgáltatási járulék (B32)</t>
  </si>
  <si>
    <t>100</t>
  </si>
  <si>
    <t>ebből: egyszerűsített közteherviselési hozzájárulás (B32)</t>
  </si>
  <si>
    <t>101</t>
  </si>
  <si>
    <t>ebből: biztosítotti nyugdíjjárulék, egészségbiztosítási járulék (B32)</t>
  </si>
  <si>
    <t>102</t>
  </si>
  <si>
    <t>ebből: megállapodás alapján fizetők járulékai (B32)</t>
  </si>
  <si>
    <t>103</t>
  </si>
  <si>
    <t>ebből: munkáltatói táppénz hozzájárulás (B32)</t>
  </si>
  <si>
    <t>104</t>
  </si>
  <si>
    <t>Bérhez és foglalkoztatáshoz kapcsolódó adók (=105+…+108) (B33)</t>
  </si>
  <si>
    <t>105</t>
  </si>
  <si>
    <t>ebből: szakképzési hozzájárulás  (B33)</t>
  </si>
  <si>
    <t>106</t>
  </si>
  <si>
    <t>ebből: rehabilitációs hozzájárulás (B33)</t>
  </si>
  <si>
    <t>107</t>
  </si>
  <si>
    <t>ebből: egészségügyi hozzájárulás (B33)</t>
  </si>
  <si>
    <t>108</t>
  </si>
  <si>
    <t>ebből: egyszerűsített foglalkoztatás utáni közterhek (B33)</t>
  </si>
  <si>
    <t>109</t>
  </si>
  <si>
    <t>Vagyoni tipusú adók (=110+…+116) (B34)</t>
  </si>
  <si>
    <t>110</t>
  </si>
  <si>
    <t>ebből: építményadó  (B34)</t>
  </si>
  <si>
    <t>111</t>
  </si>
  <si>
    <t>ebből: épület után fizetett idegenforgalmi adó  (B34)</t>
  </si>
  <si>
    <t>112</t>
  </si>
  <si>
    <t>ebből: magánszemélyek kommunális adója (B34)</t>
  </si>
  <si>
    <t>113</t>
  </si>
  <si>
    <t>ebből: telekadó (B34)</t>
  </si>
  <si>
    <t>114</t>
  </si>
  <si>
    <t>ebből: cégautóadó (B34)</t>
  </si>
  <si>
    <t>115</t>
  </si>
  <si>
    <t>ebből: közművezetékek adója (B34)</t>
  </si>
  <si>
    <t>116</t>
  </si>
  <si>
    <t>ebből: öröklési és ajándékozási illeték (B34)</t>
  </si>
  <si>
    <t>117</t>
  </si>
  <si>
    <t>Értékesítési és forgalmi adók (=118+…+139) (B351)</t>
  </si>
  <si>
    <t>118</t>
  </si>
  <si>
    <t>ebből: általános forgalmi adó (B351)</t>
  </si>
  <si>
    <t>119</t>
  </si>
  <si>
    <t>ebből: távközlési ágazatot terhelő különadó (B351)</t>
  </si>
  <si>
    <t>120</t>
  </si>
  <si>
    <t>ebből: kiskereskedői ágazatot terhelő különadó (B351)</t>
  </si>
  <si>
    <t>121</t>
  </si>
  <si>
    <t>ebből: energia ágazatot terhelő különadó (B351)</t>
  </si>
  <si>
    <t>122</t>
  </si>
  <si>
    <t>ebből: bank- és biztosítási ágazatot terhelő különadó (B351)</t>
  </si>
  <si>
    <t>123</t>
  </si>
  <si>
    <t>ebből: visszterhes vagyonátruházási illeték (B351)</t>
  </si>
  <si>
    <t>124</t>
  </si>
  <si>
    <t>ebből: állandó jeleggel végzett iparűzési tevékenység után fizetett helyi iparűzési adó (B351)</t>
  </si>
  <si>
    <t>125</t>
  </si>
  <si>
    <t>ebből: ideiglenes jeleggel végzett tevékenység után fizetett helyi iparűzési adó (B351)</t>
  </si>
  <si>
    <t>126</t>
  </si>
  <si>
    <t>ebből: innovációs járulék (B351)</t>
  </si>
  <si>
    <t>127</t>
  </si>
  <si>
    <t>ebből: egyszerűsített vállalkozási adó (B351)</t>
  </si>
  <si>
    <t>128</t>
  </si>
  <si>
    <t>ebből: gyógyszer forgalmazási jogosultak befizetései [2006. évi XCVIII. tv. 36. § (1) bek.] (B351)</t>
  </si>
  <si>
    <t>129</t>
  </si>
  <si>
    <t>ebből: gyógyszer nagykereskedést végzők befizetései [2006. évi XCVIII. tv. 36. § (2) bek.] (B351)</t>
  </si>
  <si>
    <t>130</t>
  </si>
  <si>
    <t>ebből: gyógyszergyártók 10 %-os befizetési kötelezettsége (2006.évi XCVIII. tv. 40/A. §. (1) bekezdése) (B351)</t>
  </si>
  <si>
    <t>131</t>
  </si>
  <si>
    <t>ebből: gyógyszer és gyógyászati segédeszköz ismertetés utáni befizetések [2006. évi XCVIII. tv. 36. § (4) bek.] (B351)</t>
  </si>
  <si>
    <t>132</t>
  </si>
  <si>
    <t>ebből:  gyógyszertámogatás többletének sávos kockázatviseléséből származó bevételek [2006. évi XCVIII. tv. 42. § ] (B351)</t>
  </si>
  <si>
    <t>133</t>
  </si>
  <si>
    <t>ebből: népegészségügyi termékadó (B351)</t>
  </si>
  <si>
    <t>134</t>
  </si>
  <si>
    <t>ebből: dohányipari vállalkozások egészségügyi hozzájárulása (B351)</t>
  </si>
  <si>
    <t>135</t>
  </si>
  <si>
    <t>ebből: távközlési adó (B351)</t>
  </si>
  <si>
    <t>136</t>
  </si>
  <si>
    <t>ebből: pénzügyi tranzakciós illeték (B351)</t>
  </si>
  <si>
    <t>137</t>
  </si>
  <si>
    <t>ebből: biztosítási adó (B351)</t>
  </si>
  <si>
    <t>138</t>
  </si>
  <si>
    <t>ebből: reklámadó (B351)</t>
  </si>
  <si>
    <t>139</t>
  </si>
  <si>
    <t>ebből: a kollektív befektetési formákról és kezelőikről, valamint egyes pénzügyi tárgyú törvények módosításáról szóló 2014. évi XVI. törvény szerinti forgalmazó és a befektetési alap különadója (B351)</t>
  </si>
  <si>
    <t>140</t>
  </si>
  <si>
    <t>Fogyasztási adók  (=141+142+143) (B352)</t>
  </si>
  <si>
    <t>141</t>
  </si>
  <si>
    <t>ebből: jövedéki adó (B352)</t>
  </si>
  <si>
    <t>142</t>
  </si>
  <si>
    <t>ebből: regisztrációs adó (B352)</t>
  </si>
  <si>
    <t>ebből: energiaadó (B352)</t>
  </si>
  <si>
    <t>144</t>
  </si>
  <si>
    <t>Pénzügyi monopóliumok nyereségét terhelő adók  (B353)</t>
  </si>
  <si>
    <t>145</t>
  </si>
  <si>
    <t>Gépjárműadók (=146+…+149) (B354)</t>
  </si>
  <si>
    <t>146</t>
  </si>
  <si>
    <t>ebből: belföldi gépjárművek adójának a központi költségvetést megillető része (B354)</t>
  </si>
  <si>
    <t>147</t>
  </si>
  <si>
    <t>ebből: belföldi gépjárművek adójának a helyi önkormányzatot megillető része (B354)</t>
  </si>
  <si>
    <t>ebből: külföldi gépjárművek adója (B354)</t>
  </si>
  <si>
    <t>ebből: gépjármű túlsúlydíj (B354)</t>
  </si>
  <si>
    <t>150</t>
  </si>
  <si>
    <t>Egyéb áruhasználati és szolgáltatási adók  (=151+…+167) (B355)</t>
  </si>
  <si>
    <t>151</t>
  </si>
  <si>
    <t>ebből: kulturális adó (B355)</t>
  </si>
  <si>
    <t>152</t>
  </si>
  <si>
    <t>ebből: baleseti adó (B355)</t>
  </si>
  <si>
    <t>153</t>
  </si>
  <si>
    <t>ebből: nukleáris létesítmények Központi Nukleáris Pénzügyi Alapba történő kötelező befizetései (B355)</t>
  </si>
  <si>
    <t>154</t>
  </si>
  <si>
    <t>ebből: környezetterhelési díj (B355)</t>
  </si>
  <si>
    <t>155</t>
  </si>
  <si>
    <t>ebből: környezetvédelmi termékdíj (B355)</t>
  </si>
  <si>
    <t>156</t>
  </si>
  <si>
    <t>ebből: bérfőzési szeszadó (B355)</t>
  </si>
  <si>
    <t>157</t>
  </si>
  <si>
    <t>ebből: szerencsejáték szervezési díj (B355)</t>
  </si>
  <si>
    <t>ebből: tartózkodás után fizetett idegenforgalmi adó  (B355)</t>
  </si>
  <si>
    <t>ebből: talajterhelési díj (B355)</t>
  </si>
  <si>
    <t>160</t>
  </si>
  <si>
    <t>ebből: vizkészletjárulék (B355)</t>
  </si>
  <si>
    <t>161</t>
  </si>
  <si>
    <t>ebből: állami vadászjegyek díjai (B355)</t>
  </si>
  <si>
    <t>162</t>
  </si>
  <si>
    <t>ebből: erdővédelmi járulék (B355)</t>
  </si>
  <si>
    <t>ebből: földvédelmi járulék (B355)</t>
  </si>
  <si>
    <t>ebből: halászati haszonbérleti díj, valamint az állami halász- és horgászjegy díja (B355)</t>
  </si>
  <si>
    <t>165</t>
  </si>
  <si>
    <t>ebből: hulladéklerakási járulék (B355)</t>
  </si>
  <si>
    <t>ebből: a távhőszolgáltatásról más hőellátásra áttérő által felhasznált hőmennyiség és annak előállítása során a pozitív előjelű széndioxid kibocsátási különbözet után fizetendő díj (B355)</t>
  </si>
  <si>
    <t>ebből: korábbi évek megszünt adónemei áthúzódó fizetéseiből befolyt bevételek (B355)</t>
  </si>
  <si>
    <t>Termékek és szolgáltatások adói (=117+140+144+145+150)  (B35)</t>
  </si>
  <si>
    <t>Egyéb közhatalmi bevételek (&gt;=170+…+184) (B36)</t>
  </si>
  <si>
    <t>ebből: cégnyílvántartás bevételei (B36)</t>
  </si>
  <si>
    <t>ebből: eljárási illetékek (B36)</t>
  </si>
  <si>
    <t>172</t>
  </si>
  <si>
    <t>ebből: igazgatási szolgáltatási díjak (B36)</t>
  </si>
  <si>
    <t>173</t>
  </si>
  <si>
    <t>ebből: felügyeleti díjak (B36)</t>
  </si>
  <si>
    <t>174</t>
  </si>
  <si>
    <t>ebből:ebrendészeti hozzájárulás (B36)</t>
  </si>
  <si>
    <t>175</t>
  </si>
  <si>
    <t>ebből: mezőgazdasági termelést érintő időjárási és más természeti kockázatok kezeléséről szóló törvény szerinti kárenyhítési hozzájárulás (B36)</t>
  </si>
  <si>
    <t>ebből: környezetvédelmi bírság (B36)</t>
  </si>
  <si>
    <t>ebből: természetvédelmi bírság (B36)</t>
  </si>
  <si>
    <t>178</t>
  </si>
  <si>
    <t>ebből: műemlékvédelmi bírság (B36)</t>
  </si>
  <si>
    <t>179</t>
  </si>
  <si>
    <t>ebből: építésügyi bírság (B36)</t>
  </si>
  <si>
    <t>180</t>
  </si>
  <si>
    <t>ebből: szabálysértési pénz- és helyszíni bírság és a közlekedési szabályszegések után kiszabott közigazgatási bírság helyi önkormányzatot megillető része (B36)</t>
  </si>
  <si>
    <t>ebből: egyéb bírság (B36)</t>
  </si>
  <si>
    <t>ebből: vagyoni típusú települési adók (B36)</t>
  </si>
  <si>
    <t>ebből: jövedelmi típusú települési adók (B36)</t>
  </si>
  <si>
    <t>184</t>
  </si>
  <si>
    <t>ebből: egyéb települési adók (B36)</t>
  </si>
  <si>
    <t>Közhatalmi bevételek (=93+94+104+109+168+169) (B3)</t>
  </si>
  <si>
    <t>Készletértékesítés ellenértéke (B401)</t>
  </si>
  <si>
    <t>188</t>
  </si>
  <si>
    <t>ebből:tárgyi eszközök bérbeadásából származó bevétel (B402)</t>
  </si>
  <si>
    <t>189</t>
  </si>
  <si>
    <t>ebből: utak használata ellenében beszedett használati díj, pótdíj, elektronikus útdíj (B402)</t>
  </si>
  <si>
    <t>192</t>
  </si>
  <si>
    <t>Tulajdonosi bevételek (&gt;=193+…+198) (B404)</t>
  </si>
  <si>
    <t>193</t>
  </si>
  <si>
    <t>ebből: vadászati jog bérbeadásból származó bevétel (B404)</t>
  </si>
  <si>
    <t>194</t>
  </si>
  <si>
    <t>ebből: önkormányzati vagyon üzemeltetéséből, koncesszióból származó bevétel (B404)</t>
  </si>
  <si>
    <t>ebből: önkormányzati vagyon vagyonkezelésbe adásából származó bevétel (B404)</t>
  </si>
  <si>
    <t>ebből: állami többségi tulajdonú vállalkozástól kapott osztalék (B404)</t>
  </si>
  <si>
    <t>197</t>
  </si>
  <si>
    <t>ebből:  önkormányzati többségi tulajdonú vállalkozástól kapott osztalék (B404)</t>
  </si>
  <si>
    <t>198</t>
  </si>
  <si>
    <t>ebből: egyéb részesedések után kapott osztalék (B404)</t>
  </si>
  <si>
    <t>201</t>
  </si>
  <si>
    <t>Általános forgalmi adó visszatérítése (B407)</t>
  </si>
  <si>
    <t>202</t>
  </si>
  <si>
    <t>Befektetett pénzügyi eszközökből származó bevételek (&gt;=203+204) (B4081)</t>
  </si>
  <si>
    <t>203</t>
  </si>
  <si>
    <t>ebből: államháztartáson belül (B4081)</t>
  </si>
  <si>
    <t>204</t>
  </si>
  <si>
    <t>ebből: hitelviszonyt megtestesítő értékpapírok értékesítési nyeresége (B4081)</t>
  </si>
  <si>
    <t>206</t>
  </si>
  <si>
    <t>ebből: államháztartáson belül (B4082)</t>
  </si>
  <si>
    <t>207</t>
  </si>
  <si>
    <t>ebből: fedezeti ügyletek kamatbevételei (B4082)</t>
  </si>
  <si>
    <t>209</t>
  </si>
  <si>
    <t>Részesedésekből származó pénzügyi műveletek bevételei (B4091)</t>
  </si>
  <si>
    <t>210</t>
  </si>
  <si>
    <t>Más egyéb pénzügyi műveletek bevételei (&gt;=211+…+215) (B4092)</t>
  </si>
  <si>
    <t>211</t>
  </si>
  <si>
    <t>ebből: részesedések értékesítéséhez kapcsolódó realizált nyereség (B4092)</t>
  </si>
  <si>
    <t>212</t>
  </si>
  <si>
    <t>ebből: hitelviszonyt megtestesítő értékpapírok értékesítési nyeresége (B4092)</t>
  </si>
  <si>
    <t>ebből: befektetési jegyek bevételei (B4092)</t>
  </si>
  <si>
    <t>214</t>
  </si>
  <si>
    <t>ebből: hitelviszonyt megtestesítő értékpapírok kibocsátási nyeresége (B4092)</t>
  </si>
  <si>
    <t>ebből: valuta és deviza eszközök realizált árfolyamnyeresége (B4092)</t>
  </si>
  <si>
    <t>216</t>
  </si>
  <si>
    <t>Egyéb pénzügyi műveletek bevételei (=209+210) (B409)</t>
  </si>
  <si>
    <t>219</t>
  </si>
  <si>
    <t>ebből: a szerződés megerősítésével, a szerződésszegéssel kapcsolatos véglegesen járó bevételek, a szerződésen kívüli károkozásért, személyiségi, dologi vagy más jog megsértéséért, jogalap nélküli gazdagodásért kapott összegek (B411)</t>
  </si>
  <si>
    <t>220</t>
  </si>
  <si>
    <t>ebből: kiadások visszatérítései (B411)</t>
  </si>
  <si>
    <t>222</t>
  </si>
  <si>
    <t>Immateriális javak értékesítése (&gt;=223) (B51)</t>
  </si>
  <si>
    <t>223</t>
  </si>
  <si>
    <t>ebből: kiotói egységek és kibocsátási egységek eladásából befolyt eladási ár (B51)</t>
  </si>
  <si>
    <t>224</t>
  </si>
  <si>
    <t>Ingatlanok értékesítése (&gt;=225) (B52)</t>
  </si>
  <si>
    <t>225</t>
  </si>
  <si>
    <t>ebből: termőföld-eladás bevételei (B52)</t>
  </si>
  <si>
    <t>226</t>
  </si>
  <si>
    <t>Egyéb tárgyi eszközök értékesítése (B53)</t>
  </si>
  <si>
    <t>227</t>
  </si>
  <si>
    <t>Részesedések értékesítése (&gt;=228) (B54)</t>
  </si>
  <si>
    <t>228</t>
  </si>
  <si>
    <t>ebből: privatizációból származó bevétel (B54)</t>
  </si>
  <si>
    <t>229</t>
  </si>
  <si>
    <t>Részesedések megszűnéséhez kapcsolódó bevételek (B55)</t>
  </si>
  <si>
    <t>230</t>
  </si>
  <si>
    <t>Felhalmozási bevételek (=222+224+226+227+229) (B5)</t>
  </si>
  <si>
    <t>231</t>
  </si>
  <si>
    <t>Működési célú garancia- és kezességvállalásból származó megtérülések államháztartáson kívülről (B61)</t>
  </si>
  <si>
    <t>232</t>
  </si>
  <si>
    <t>Működési célú visszatérítendő támogatások, kölcsönök visszatérülése az Európai Uniótól (B62)</t>
  </si>
  <si>
    <t>233</t>
  </si>
  <si>
    <t>Működési célú visszatérítendő támogatások, kölcsönök visszatérülése kormányoktól és más nemzetközi szervezetektől (B63)</t>
  </si>
  <si>
    <t>234</t>
  </si>
  <si>
    <t>Működési célú visszatérítendő támogatások, kölcsönök visszatérülése államháztartáson kívülről (=235+…+243) (B64)</t>
  </si>
  <si>
    <t>235</t>
  </si>
  <si>
    <t>ebből: egyházi jogi személyek (B64)</t>
  </si>
  <si>
    <t>ebből: nonprofit gazdasági társaságok (B64)</t>
  </si>
  <si>
    <t>237</t>
  </si>
  <si>
    <t>ebből: egyéb civil szervezetek (B64)</t>
  </si>
  <si>
    <t>238</t>
  </si>
  <si>
    <t>ebből: háztartások (B64)</t>
  </si>
  <si>
    <t>239</t>
  </si>
  <si>
    <t>ebből: pénzügyi vállalkozások (B64)</t>
  </si>
  <si>
    <t>240</t>
  </si>
  <si>
    <t>ebből: állami többségi tulajdonú nem pénzügyi vállalkozások (B64)</t>
  </si>
  <si>
    <t>241</t>
  </si>
  <si>
    <t>ebből:önkormányzati többségi tulajdonú nem pénzügyi vállalkozások (B64)</t>
  </si>
  <si>
    <t>242</t>
  </si>
  <si>
    <t>ebből: egyéb vállalkozások (B64)</t>
  </si>
  <si>
    <t>243</t>
  </si>
  <si>
    <t>ebből: külföldi szervezetek, személyek (B64)</t>
  </si>
  <si>
    <t>244</t>
  </si>
  <si>
    <t>Egyéb működési célú átvett pénzeszközök (=244+…+255) (B65)</t>
  </si>
  <si>
    <t>245</t>
  </si>
  <si>
    <t>ebből: egyházi jogi személyek (B65)</t>
  </si>
  <si>
    <t>246</t>
  </si>
  <si>
    <t>ebből: nonprofit gazdasági társaságok (B65)</t>
  </si>
  <si>
    <t>247</t>
  </si>
  <si>
    <t>ebből: egyéb civil szervezetek (B65)</t>
  </si>
  <si>
    <t>ebből: háztartások (B65)</t>
  </si>
  <si>
    <t>249</t>
  </si>
  <si>
    <t>ebből: pénzügyi vállalkozások (B65)</t>
  </si>
  <si>
    <t>250</t>
  </si>
  <si>
    <t>ebből: állami többségi tulajdonú nem pénzügyi vállalkozások (B65)</t>
  </si>
  <si>
    <t>ebből:önkormányzati többségi tulajdonú nem pénzügyi vállalkozások (B65)</t>
  </si>
  <si>
    <t>252</t>
  </si>
  <si>
    <t>ebből: egyéb vállalkozások (B65)</t>
  </si>
  <si>
    <t>ebből: Európai Unió  (B65)</t>
  </si>
  <si>
    <t>ebből: kormányok és nemzetközi szervezetek (B65)</t>
  </si>
  <si>
    <t>255</t>
  </si>
  <si>
    <t>ebből: egyéb külföldiek (B65)</t>
  </si>
  <si>
    <t>256</t>
  </si>
  <si>
    <t>Működési célú átvett pénzeszközök (=231+...+234+244) (B6)</t>
  </si>
  <si>
    <t>257</t>
  </si>
  <si>
    <t>Felhalmozási célú garancia- és kezességvállalásból származó megtérülések államháztartáson kívülről (B71)</t>
  </si>
  <si>
    <t>258</t>
  </si>
  <si>
    <t>Felhalmozási célú visszatérítendő támogatások, kölcsönök visszatérülése az Európai Uniótól (B72)</t>
  </si>
  <si>
    <t>259</t>
  </si>
  <si>
    <t>Felhalmozási célú visszatérítendő támogatások, kölcsönök visszatérülése kormányoktól és más nemzetközi szervezetektől (B73)</t>
  </si>
  <si>
    <t>260</t>
  </si>
  <si>
    <t>Felhalmozási célú visszatérítendő támogatások, kölcsönök visszatérülése államháztartáson kívülről (=261+…+269) (B74)</t>
  </si>
  <si>
    <t>261</t>
  </si>
  <si>
    <t>ebből: egyházi jogi személyek (B74)</t>
  </si>
  <si>
    <t>262</t>
  </si>
  <si>
    <t>ebből: nonprofit gazdasági társaságok (B74)</t>
  </si>
  <si>
    <t>263</t>
  </si>
  <si>
    <t>ebből: egyéb civil szervezetek (B74)</t>
  </si>
  <si>
    <t>264</t>
  </si>
  <si>
    <t>ebből: háztartások (B74)</t>
  </si>
  <si>
    <t>265</t>
  </si>
  <si>
    <t>ebből: pénzügyi vállalkozások (B74)</t>
  </si>
  <si>
    <t>266</t>
  </si>
  <si>
    <t>ebből: állami többségi tulajdonú nem pénzügyi vállalkozások (B74)</t>
  </si>
  <si>
    <t>267</t>
  </si>
  <si>
    <t>ebből:önkormányzati többségi tulajdonú nem pénzügyi vállalkozások (B74)</t>
  </si>
  <si>
    <t>ebből: egyéb vállalkozások (B74)</t>
  </si>
  <si>
    <t>269</t>
  </si>
  <si>
    <t>ebből: külföldi szervezetek, személyek (B74)</t>
  </si>
  <si>
    <t>270</t>
  </si>
  <si>
    <t>Egyéb felhalmozási célú átvett pénzeszközök (=271+…+281) (B75)</t>
  </si>
  <si>
    <t>271</t>
  </si>
  <si>
    <t>ebből: egyházi jogi személyek (B75)</t>
  </si>
  <si>
    <t>272</t>
  </si>
  <si>
    <t>ebből: nonprofit gazdasági társaságok (B75)</t>
  </si>
  <si>
    <t>273</t>
  </si>
  <si>
    <t>ebből: egyéb civil szervezetek (B75)</t>
  </si>
  <si>
    <t>274</t>
  </si>
  <si>
    <t>ebből: háztartások (B75)</t>
  </si>
  <si>
    <t>275</t>
  </si>
  <si>
    <t>ebből: pénzügyi vállalkozások (B75)</t>
  </si>
  <si>
    <t>276</t>
  </si>
  <si>
    <t>ebből: állami többségi tulajdonú nem pénzügyi vállalkozások (B75)</t>
  </si>
  <si>
    <t>277</t>
  </si>
  <si>
    <t>ebből:önkormányzati többségi tulajdonú nem pénzügyi vállalkozások (B75)</t>
  </si>
  <si>
    <t>278</t>
  </si>
  <si>
    <t>ebből: egyéb vállalkozások (B75)</t>
  </si>
  <si>
    <t>279</t>
  </si>
  <si>
    <t>ebből: Európai Unió  (B75)</t>
  </si>
  <si>
    <t>280</t>
  </si>
  <si>
    <t>ebből: kormányok és nemzetközi szervezetek (B75)</t>
  </si>
  <si>
    <t>281</t>
  </si>
  <si>
    <t>ebből: egyéb külföldiek (B75)</t>
  </si>
  <si>
    <t>282</t>
  </si>
  <si>
    <t>Felhalmozási célú átvett pénzeszközök (=257+…+260+270) (B7)</t>
  </si>
  <si>
    <t>Végkielégítés (K1105)</t>
  </si>
  <si>
    <t>Ruházati költségtérítés (K1108)</t>
  </si>
  <si>
    <t>Lakhatási támogatások (K1111)</t>
  </si>
  <si>
    <t>Szociális támogatások (K1112)</t>
  </si>
  <si>
    <t>ebből:biztosítási díjak (K1113)</t>
  </si>
  <si>
    <t>Választott tisztségviselők juttatásai (K121)</t>
  </si>
  <si>
    <t>ebből: korkedvezmény-biztosítási járulék (K2)</t>
  </si>
  <si>
    <t>ebből: munkaadót a foglalkoztatottak részére történő kifizetésekkel kapcsolatban terhelő más járulék jellegű kötelezettségek (K2)</t>
  </si>
  <si>
    <t>Árubeszerzés (K313)</t>
  </si>
  <si>
    <t>ebből: a közszféra és a magánszféra együttműködésén (PPP) alapuló szerződéses konstrukció (K333)</t>
  </si>
  <si>
    <t>Fizetendő általános forgalmi adó  (K352)</t>
  </si>
  <si>
    <t>Kamatkiadások (&gt;=53+54) (K353)</t>
  </si>
  <si>
    <t>ebből: államháztartáson belül (K353)</t>
  </si>
  <si>
    <t>ebből: fedezeti ügyletek kamatkiadásai (K353)</t>
  </si>
  <si>
    <t>Egyéb pénzügyi műveletek kiadásai (&gt;=56+…+58) (K354)</t>
  </si>
  <si>
    <t>ebből: valuta, deviza eszközök realizált árfolyamvesztesége (K354)</t>
  </si>
  <si>
    <t>ebből: hitelviszonyt megtestesítő értékpapírok árfolyamkülönbözete (K354)</t>
  </si>
  <si>
    <t>ebből: deviza kötelezettségek realizált árfolyamvesztesége (K354)</t>
  </si>
  <si>
    <t>Társadalombiztosítási ellátások (K41)</t>
  </si>
  <si>
    <t>Családi támogatások (=64+…+73) (K42)</t>
  </si>
  <si>
    <t>ebből: családi pótlék (K42)</t>
  </si>
  <si>
    <t>ebből: anyasági támogatás (K42)</t>
  </si>
  <si>
    <t>ebből: gyermekgondozást segítő ellátás (K42)</t>
  </si>
  <si>
    <t>ebből: gyermeknevelési támogatás (K42)</t>
  </si>
  <si>
    <t>ebből: gyermekek születésével kapcsolatos szabadság megtérítése (K42)</t>
  </si>
  <si>
    <t>ebből: életkezdési támogatás (K42)</t>
  </si>
  <si>
    <t>ebből: otthonteremtési támogatás (K42)</t>
  </si>
  <si>
    <t>ebből: gyermektartásdíj megelőlegezése (K42)</t>
  </si>
  <si>
    <t>ebből: GYES-en és GYED-en lévők hallgatói hitelének célzott támogatása a Gyvt. 161/T. § (1) bekezdése szerinti támogatás kivételével (K42)</t>
  </si>
  <si>
    <t>ebből:  az egyéb pénzbeli és természetbeni gyermekvédelmi támogatások  (K42)</t>
  </si>
  <si>
    <t>Pénzbeli kárpótlások, kártérítések (K43)</t>
  </si>
  <si>
    <t>Betegséggel kapcsolatos (nem társadalombiztosítási) ellátások (=76+…+82) (K44)</t>
  </si>
  <si>
    <t>ebből: ápolási díj (K44)</t>
  </si>
  <si>
    <t>ebből: fogyatékossági támogatás és vakok személyi járadéka (K44)</t>
  </si>
  <si>
    <t>ebből: mozgáskorlátozottak szerzési és átalakítási támogatása (K44)</t>
  </si>
  <si>
    <t>ebből: megváltozott munkaképességűek illetve egészségkárosodottak kereset-kiegészítése (K44)</t>
  </si>
  <si>
    <t>ebből: közgyógyellátás [Szoctv.50.§ (1)-(2) bekezdése] (K44)</t>
  </si>
  <si>
    <t>ebből: cukorbetegek támogatása (K44)</t>
  </si>
  <si>
    <t>ebből: egészségügyi szolgáltatási jogosultságra való jogosultság szociális rászorultság alapján [Szoctv. 54. §-a] (K44)</t>
  </si>
  <si>
    <t>Foglalkoztatással, munkanélküliséggel kapcsolatos ellátások (=84+…+92) (K45)</t>
  </si>
  <si>
    <t>ebből: a Nemzeti Foglalkoztatási Alalpból folyósított passzív, ellátási típusú támogatások, így különösen az álláskeresési járadék, a nyugdíj előtti álláskeresési segély, valamint az ellátások megállapításával kapcsolatos utiköltség-térítés (K45)</t>
  </si>
  <si>
    <t>ebből: korhatár előtti ellátás és a fegyveres testületek volt tagjai szolgálati járandósága (K45)</t>
  </si>
  <si>
    <t>ebből: munkáltatói befizetésből finanszírozott korengedményes nyugdíj (K45)</t>
  </si>
  <si>
    <t>ebből: átmeneti bányászjáradék (K45)</t>
  </si>
  <si>
    <t>ebből: szénjárandóság pénzbeli megváltása (K45)</t>
  </si>
  <si>
    <t>ebből: mecseki bányászatban munkát végzők bányászati kereset-kiegészítése (K45)</t>
  </si>
  <si>
    <t>ebből: mezőgazdasági járadék (K45)</t>
  </si>
  <si>
    <t>ebből: foglalkoztatást helyettesítő támogatás [Szoctv. 35. § (1) bek.] (K45)</t>
  </si>
  <si>
    <t>ebből: polgármesterek korhatár előtti ellátása  (K45)</t>
  </si>
  <si>
    <t>Lakhatással kapcsolatos ellátások (=94+…+97) (K46)</t>
  </si>
  <si>
    <t>ebből: hozzájárulás a lakossági energiaköltségekhez (K46)</t>
  </si>
  <si>
    <t>ebből: lakbértámogatás (K46)</t>
  </si>
  <si>
    <t>ebből: lakásfenntartási támogatás [Szoctv. 38. § (1) bek. a) és b) pontok]  (K46)</t>
  </si>
  <si>
    <t>ebből: adósságcsökkentési támogatás [Szoctv. 55/A. § 1. bek. b) pont] (K46)</t>
  </si>
  <si>
    <t>Intézményi ellátottak pénzbeli juttatásai (&gt;=99+100) (K47)</t>
  </si>
  <si>
    <t>ebből: állami gondozottak pénzbeli juttatásai (K47)</t>
  </si>
  <si>
    <t>ebből: oktatásban résztvevők pénzbeli juttatásai (K47)</t>
  </si>
  <si>
    <t>Egyéb nem intézményi ellátások (&gt;=102+…+120) (K48)</t>
  </si>
  <si>
    <t>ebből: házastársi pótlék (K48)</t>
  </si>
  <si>
    <t>ebből: Hadigondozottak Közalapítványát terhelő hadigondozotti ellátások (K48)</t>
  </si>
  <si>
    <t>ebből: tudományos fokozattal rendelkezők nyugdíjkiegészítése (K48)</t>
  </si>
  <si>
    <t>ebből:nemzeti gondozotti ellátások (K48)</t>
  </si>
  <si>
    <t>ebből: nemzeti helytállásért pótlék (K48)</t>
  </si>
  <si>
    <t>ebből: egyes nyugdíjjogi hátrányok enyhítése miatti (közszolgálati idő után járó) nyugdíj-kiegészítés (K48)</t>
  </si>
  <si>
    <t>ebből: egyes, tartós időtartamú szabadságelvonást elszenvedettek részére járó juttatás (K48)</t>
  </si>
  <si>
    <t>ebből: a Nemzet Színésze címet viselő színészek havi életjáradéka, művészeti nyugdíjsegélyek, balettművészeti életjáradék (K48)</t>
  </si>
  <si>
    <t>ebből: az elhunyt akadémikusok hozzátartozóinak folyósított özvegyi- és árvaellátás (K48)</t>
  </si>
  <si>
    <t>ebből: a Nemzet Sportolója címmel járó járadék, olimpiai járadék, idős sportolók szociális támogatása (K48)</t>
  </si>
  <si>
    <t>ebből: életjáradék termőföldért (K48)</t>
  </si>
  <si>
    <t>ebből: Bevándorlási és Állampolgársági Hivatal által folyósított ellátások (K48)</t>
  </si>
  <si>
    <t>ebből: szépkorúak jubileumi juttatása (K48)</t>
  </si>
  <si>
    <t>ebből: időskorúak járadéka [Szoctv. 32/B. § (1) bekezdése] (K48)</t>
  </si>
  <si>
    <t>ebből: egyéb, az önkormányzat rendeletében megállapított juttatás (K48)</t>
  </si>
  <si>
    <t>ebből: köztemetés [Szoctv. 48.§] (K48)</t>
  </si>
  <si>
    <t>ebből: települési támogatás [Szoctv. 45. §], (K48)</t>
  </si>
  <si>
    <t>ebből: egészségkárosodási és gyermekfelügyeleti támogatás [Szoctv. 37.§ (1) bekezdés a) és b) pontja] (K48)</t>
  </si>
  <si>
    <t>ebből: önkormányzat által saját hatáskörben (nem szociális és gyermekvédelmi előírások alapján) adott más ellátás (K48)</t>
  </si>
  <si>
    <t>Ellátottak pénzbeli juttatásai (=62+63+74+75+83+93+98+101) (K4)</t>
  </si>
  <si>
    <t>Nemzetközi kötelezettségek (&gt;=123) (K501)</t>
  </si>
  <si>
    <t>ebből: Európai Unió (K501)</t>
  </si>
  <si>
    <t>A helyi önkormányzatok előző évi elszámolásából származó kiadások (K5021)</t>
  </si>
  <si>
    <t>A helyi önkormányzatok törvényi előíráson alapuló befizetései (K5022)</t>
  </si>
  <si>
    <t>Egyéb elvonások, befizetések (K5023)</t>
  </si>
  <si>
    <t>Elvonások és befizetések (=124+125+126) (K502)</t>
  </si>
  <si>
    <t>Működési célú garancia- és kezességvállalásból származó kifizetés államháztartáson belülre (K503)</t>
  </si>
  <si>
    <t>Működési célú visszatérítendő támogatások, kölcsönök nyújtása államháztartáson belülre (=130+…+139) (K504)</t>
  </si>
  <si>
    <t>ebből: központi költségvetési szervek (K504)</t>
  </si>
  <si>
    <t>ebből: központi kezelésű előirányzatok (K504)</t>
  </si>
  <si>
    <t>ebből: fejezeti kezelésű előirányzatok EU-s programokra és azok hazai társfinanszírozása (K504)</t>
  </si>
  <si>
    <t>ebből: egyéb fejezeti kezelésű előirányzatok (K504)</t>
  </si>
  <si>
    <t>ebből: társadalombiztosítás pénzügyi alapjai (K504)</t>
  </si>
  <si>
    <t>ebből: elkülönített állami pénzalapok (K504)</t>
  </si>
  <si>
    <t>ebből: helyi önkormányzatok és költségvetési szerveik (K504)</t>
  </si>
  <si>
    <t>ebből: társulások és költségvetési szerveik (K504)</t>
  </si>
  <si>
    <t>ebből: nemzetiségi önkormányzatok és költségvetési szerveik (K504)</t>
  </si>
  <si>
    <t>ebből: térségi fejlesztési tanácsok és költségvetési szerveik (K504)</t>
  </si>
  <si>
    <t>Működési célú visszatérítendő támogatások, kölcsönök törlesztése államháztartáson belülre (=141+…+150) (K505)</t>
  </si>
  <si>
    <t>ebből: központi költségvetési szervek (K505)</t>
  </si>
  <si>
    <t>ebből: központi kezelésű előirányzatok (K505)</t>
  </si>
  <si>
    <t>ebből: fejezeti kezelésű előirányzatok EU-s programokra és azok hazai társfinanszírozása (K505)</t>
  </si>
  <si>
    <t>ebből: egyéb fejezeti kezelésű előirányzatok (K505)</t>
  </si>
  <si>
    <t>ebből: társadalombiztosítás pénzügyi alapjai (K505)</t>
  </si>
  <si>
    <t>ebből: elkülönített állami pénzalapok (K505)</t>
  </si>
  <si>
    <t>ebből: helyi önkormányzatok és költségvetési szerveik (K505)</t>
  </si>
  <si>
    <t>ebből: társulások és költségvetési szerveik (K505)</t>
  </si>
  <si>
    <t>ebből: nemzetiségi önkormányzatok és költségvetési szerveik (K505)</t>
  </si>
  <si>
    <t>ebből: térségi fejlesztési tanácsok és költségvetési szerveik (K505)</t>
  </si>
  <si>
    <t>Egyéb működési célú támogatások államháztartáson belülre (=152+…+161) (K506)</t>
  </si>
  <si>
    <t>ebből: központi költségvetési szervek (K506)</t>
  </si>
  <si>
    <t>ebből: központi kezelésű előirányzatok (K506)</t>
  </si>
  <si>
    <t>ebből: fejezeti kezelésű előirányzatok EU-s programokra és azok hazai társfinanszírozása (K506)</t>
  </si>
  <si>
    <t>ebből: egyéb fejezeti kezelésű előirányzatok (K506)</t>
  </si>
  <si>
    <t>ebből: társadalombiztosítás pénzügyi alapjai (K506)</t>
  </si>
  <si>
    <t>ebből: elkülönített állami pénzalapok (K506)</t>
  </si>
  <si>
    <t>ebből: helyi önkormányzatok és költségvetési szerveik (K506)</t>
  </si>
  <si>
    <t>ebből: társulások és költségvetési szerveik (K506)</t>
  </si>
  <si>
    <t>ebből: nemzetiségi önkormányzatok és költségvetési szerveik (K506)</t>
  </si>
  <si>
    <t>ebből: térségi fejlesztési tanácsok és költségvetési szerveik (K506)</t>
  </si>
  <si>
    <t>Működési célú garancia- és kezességvállalásból származó kifizetés államháztartáson kívülre (&gt;=163) (K507)</t>
  </si>
  <si>
    <t>ebből: állami vagy önkormányzati tulajdonban lévő gazdasági társaságok tartozásai miatti kifizetések (K507)</t>
  </si>
  <si>
    <t>Működési célú visszatérítendő támogatások, kölcsönök nyújtása államháztartáson kívülre (=165+…+175) (K508)</t>
  </si>
  <si>
    <t>ebből: egyházi jogi személyek (K508)</t>
  </si>
  <si>
    <t>ebből: nonprofit gazdasági társaságok (K508)</t>
  </si>
  <si>
    <t>ebből: egyéb civil szervezetek (K508)</t>
  </si>
  <si>
    <t>ebből: háztartások (K508)</t>
  </si>
  <si>
    <t>ebből: pénzügyi vállalkozások (K508)</t>
  </si>
  <si>
    <t>ebből: állami többségi tulajdonú nem pénzügyi vállalkozások (K508)</t>
  </si>
  <si>
    <t>ebből:önkormányzati többségi tulajdonú nem pénzügyi vállalkozások (K508)</t>
  </si>
  <si>
    <t>ebből: egyéb vállalkozások (K508)</t>
  </si>
  <si>
    <t>ebből: Európai Unió  (K508)</t>
  </si>
  <si>
    <t>ebből: kormányok és nemzetközi szervezetek (K508)</t>
  </si>
  <si>
    <t>ebből: egyéb külföldiek (K508)</t>
  </si>
  <si>
    <t>Árkiegészítések, ártámogatások (K509)</t>
  </si>
  <si>
    <t>Kamattámogatások (K510)</t>
  </si>
  <si>
    <t>Működési célú támogatások az Európai Uniónak (K511)</t>
  </si>
  <si>
    <t>Egyéb működési célú támogatások államháztartáson kívülre (=180+…+189) (K512)</t>
  </si>
  <si>
    <t>ebből: egyházi jogi személyek (K512)</t>
  </si>
  <si>
    <t>ebből: nonprofit gazdasági társaságok (K512)</t>
  </si>
  <si>
    <t>ebből: egyéb civil szervezetek (K512)</t>
  </si>
  <si>
    <t>ebből: háztartások (K512)</t>
  </si>
  <si>
    <t>ebből: pénzügyi vállalkozások (K512)</t>
  </si>
  <si>
    <t>ebből: állami többségi tulajdonú nem pénzügyi vállalkozások (K512)</t>
  </si>
  <si>
    <t>ebből:önkormányzati többségi tulajdonú nem pénzügyi vállalkozások (K512)</t>
  </si>
  <si>
    <t>ebből: egyéb vállalkozások (K512)</t>
  </si>
  <si>
    <t>ebből: kormányok és nemzetközi szervezetek (K512)</t>
  </si>
  <si>
    <t>ebből: egyéb külföldiek (K512)</t>
  </si>
  <si>
    <t>Tartalékok (K513)</t>
  </si>
  <si>
    <t>Egyéb működési célú kiadások (=122+127+128+129+140+151+162+164+176+177+178+179+190) (K5)</t>
  </si>
  <si>
    <t>Immateriális javak beszerzése, létesítése (K61)</t>
  </si>
  <si>
    <t>Ingatlanok beszerzése, létesítése (&gt;=194) (K62)</t>
  </si>
  <si>
    <t>ebből: termőföld-vásárlás kiadásai (K62)</t>
  </si>
  <si>
    <t>Részesedések beszerzése (K65)</t>
  </si>
  <si>
    <t>Meglévő részesedések növeléséhez kapcsolódó kiadások (K66)</t>
  </si>
  <si>
    <t>Ingatlanok felújítása (K71)</t>
  </si>
  <si>
    <t>Informatikai eszközök felújítása (K72)</t>
  </si>
  <si>
    <t>Egyéb tárgyi eszközök felújítása  (K73)</t>
  </si>
  <si>
    <t>Felújítási célú előzetesen felszámított általános forgalmi adó (K74)</t>
  </si>
  <si>
    <t>Felújítások (=201+...+204) (K7)</t>
  </si>
  <si>
    <t>Felhalmozási célú garancia- és kezességvállalásból származó kifizetés államháztartáson belülre (K81)</t>
  </si>
  <si>
    <t>Felhalmozási célú visszatérítendő támogatások, kölcsönök nyújtása államháztartáson belülre (=208+…+217) (K82)</t>
  </si>
  <si>
    <t>ebből: központi költségvetési szervek (K82)</t>
  </si>
  <si>
    <t>ebből: központi kezelésű előirányzatok (K82)</t>
  </si>
  <si>
    <t>ebből: fejezeti kezelésű előirányzatok EU-s programokra és azok hazai társfinanszírozása (K82)</t>
  </si>
  <si>
    <t>ebből: egyéb fejezeti kezelésű előirányzatok (K82)</t>
  </si>
  <si>
    <t>ebből: társadalombiztosítás pénzügyi alapjai (K82)</t>
  </si>
  <si>
    <t>ebből: elkülönített állami pénzalapok (K82)</t>
  </si>
  <si>
    <t>ebből: helyi önkormányzatok és költségvetési szerveik (K82)</t>
  </si>
  <si>
    <t>ebből: társulások és költségvetési szerveik (K82)</t>
  </si>
  <si>
    <t>ebből: nemzetiségi önkormányzatok és költségvetési szerveik (K82)</t>
  </si>
  <si>
    <t>ebből: térségi fejlesztési tanácsok és költségvetési szerveik (K82)</t>
  </si>
  <si>
    <t>Felhalmozási célú visszatérítendő támogatások, kölcsönök törlesztése államháztartáson belülre (=219+…+228) (K83)</t>
  </si>
  <si>
    <t>ebből: központi költségvetési szervek (K83)</t>
  </si>
  <si>
    <t>ebből: központi kezelésű előirányzatok (K83)</t>
  </si>
  <si>
    <t>ebből: fejezeti kezelésű előirányzatok EU-s programokra és azok hazai társfinanszírozása (K83)</t>
  </si>
  <si>
    <t>ebből: egyéb fejezeti kezelésű előirányzatok (K83)</t>
  </si>
  <si>
    <t>ebből: társadalombiztosítás pénzügyi alapjai (K83)</t>
  </si>
  <si>
    <t>ebből: elkülönített állami pénzalapok (K83)</t>
  </si>
  <si>
    <t>ebből: helyi önkormányzatok és költségvetési szerveik (K83)</t>
  </si>
  <si>
    <t>ebből: társulások és költségvetési szerveik (K83)</t>
  </si>
  <si>
    <t>ebből: nemzetiségi önkormányzatok és költségvetési szerveik (K83)</t>
  </si>
  <si>
    <t>ebből: térségi fejlesztési tanácsok és költségvetési szerveik (K83)</t>
  </si>
  <si>
    <t>Egyéb felhalmozási célú támogatások államháztartáson belülre (=230+…+239) (K84)</t>
  </si>
  <si>
    <t>ebből: központi költségvetési szervek (K84)</t>
  </si>
  <si>
    <t>ebből: központi kezelésű előirányzatok (K84)</t>
  </si>
  <si>
    <t>ebből: fejezeti kezelésű előirányzatok EU-s programokra és azok hazai társfinanszírozása (K84)</t>
  </si>
  <si>
    <t>ebből: egyéb fejezeti kezelésű előirányzatok (K84)</t>
  </si>
  <si>
    <t>ebből: társadalombiztosítás pénzügyi alapjai (K84)</t>
  </si>
  <si>
    <t>ebből: elkülönített állami pénzalapok (K84)</t>
  </si>
  <si>
    <t>ebből: helyi önkormányzatok és költségvetési szerveik (K84)</t>
  </si>
  <si>
    <t>ebből: társulások és költségvetési szerveik (K84)</t>
  </si>
  <si>
    <t>ebből: nemzetiségi önkormányzatok és költségvetési szerveik (K84)</t>
  </si>
  <si>
    <t>ebből: térségi fejlesztési tanácsok és költségvetési szerveik (K84)</t>
  </si>
  <si>
    <t>Felhalmozási célú garancia- és kezességvállalásból származó kifizetés államháztartáson kívülre (&gt;=241) (K85)</t>
  </si>
  <si>
    <t>ebből: állami vagy önkormányzati tulajdonban lévő gazdasági társaságok tartozásai miatti kifizetések (K85)</t>
  </si>
  <si>
    <t>Felhalmozási célú visszatérítendő támogatások, kölcsönök nyújtása államháztartáson kívülre (=243+…+253) (K86)</t>
  </si>
  <si>
    <t>ebből: egyházi jogi személyek (K86)</t>
  </si>
  <si>
    <t>ebből: nonprofit gazdasági társaságok (K86)</t>
  </si>
  <si>
    <t>ebből: egyéb civil szervezetek (K86)</t>
  </si>
  <si>
    <t>ebből: háztartások (K86)</t>
  </si>
  <si>
    <t>ebből: pénzügyi vállalkozások (K86)</t>
  </si>
  <si>
    <t>ebből: állami többségi tulajdonú nem pénzügyi vállalkozások (K86)</t>
  </si>
  <si>
    <t>ebből:önkormányzati többségi tulajdonú nem pénzügyi vállalkozások (K86)</t>
  </si>
  <si>
    <t>ebből: egyéb vállalkozások (K86)</t>
  </si>
  <si>
    <t>ebből: Európai Unió  (K86)</t>
  </si>
  <si>
    <t>ebből: kormányok és nemzetközi szervezetek (K86)</t>
  </si>
  <si>
    <t>ebből: egyéb külföldiek (K86)</t>
  </si>
  <si>
    <t>Lakástámogatás (K87)</t>
  </si>
  <si>
    <t>Felhalmozási célú támogatások az Európai Uniónak (K88)</t>
  </si>
  <si>
    <t>Egyéb felhalmozási célú támogatások államháztartáson kívülre (=257+…+266) (K89)</t>
  </si>
  <si>
    <t>ebből: egyházi jogi személyek (K89)</t>
  </si>
  <si>
    <t>ebből: nonprofit gazdasági társaságok (K89)</t>
  </si>
  <si>
    <t>ebből: egyéb civil szervezetek (K89)</t>
  </si>
  <si>
    <t>ebből: háztartások (K89)</t>
  </si>
  <si>
    <t>ebből: pénzügyi vállalkozások (K89)</t>
  </si>
  <si>
    <t>ebből: állami többségi tulajdonú nem pénzügyi vállalkozások (K89)</t>
  </si>
  <si>
    <t>ebből:önkormányzati többségi tulajdonú nem pénzügyi vállalkozások (K89)</t>
  </si>
  <si>
    <t>ebből: egyéb vállalkozások (K89)</t>
  </si>
  <si>
    <t>ebből: kormányok és nemzetközi szervezetek (K89)</t>
  </si>
  <si>
    <t>ebből: egyéb külföldiek (K89)</t>
  </si>
  <si>
    <t>Egyéb felhalmozási célú kiadások (=206+207+218+229+240+242+254+255+256) (K8)</t>
  </si>
  <si>
    <t>Hosszú lejáratú hitelek, kölcsönök törlesztése pénzügyi vállalkozásnak (&gt;=02) (K9111)</t>
  </si>
  <si>
    <t>ebből: fedezeti ügyletek nettó kiadásai (K9111)</t>
  </si>
  <si>
    <t>Likviditási célú hitelek, kölcsönök törlesztése pénzügyi vállalkozásnak (K9112)</t>
  </si>
  <si>
    <t>Rövid lejáratú hitelek, kölcsönök törlesztése pénzügyi vállalkozásnak (&gt;=05) (K9113)</t>
  </si>
  <si>
    <t>ebből: fedezeti ügyletek nettó kiadásai (K9113)</t>
  </si>
  <si>
    <t>Hitel-, kölcsöntörlesztés államháztartáson kívülre (=01+03+04) (K911)</t>
  </si>
  <si>
    <t>Forgatási célú belföldi értékpapírok vásárlása (&gt;=08+09) (K9121)</t>
  </si>
  <si>
    <t>ebből: befektetési jegyek (K9121)</t>
  </si>
  <si>
    <t>ebből: kárpótlási jegyek (K9121)</t>
  </si>
  <si>
    <t>Befektetési célú belföldi értékpapírok vásárlása (K9122)</t>
  </si>
  <si>
    <t>Kincstárjegyek beváltása (K9123)</t>
  </si>
  <si>
    <t>Éven belüli lejáratú belföldi értékpapírok beváltása (&gt;=13+14+15) (K9124)</t>
  </si>
  <si>
    <t>ebből: fedezeti ügyletek nettó kiadásai (K9124)</t>
  </si>
  <si>
    <t>ebből: befektetési jegyek (K9124)</t>
  </si>
  <si>
    <t>ebből: kárpótlási jegyek (K9124)</t>
  </si>
  <si>
    <t>Belföldi kötvények beváltása (K9125)</t>
  </si>
  <si>
    <t>Éven túli lejáratú belföldi értékpapírok beváltása (&gt;=18) (K9126)</t>
  </si>
  <si>
    <t>ebből: fedezeti ügyletek nettó kiadásai (K9126)</t>
  </si>
  <si>
    <t>Belföldi értékpapírok kiadásai (=07+10+11+12+16+17) (K912)</t>
  </si>
  <si>
    <t>Államháztartáson belüli megelőlegezések folyósítása (K913)</t>
  </si>
  <si>
    <t>Államháztartáson belüli megelőlegezések visszafizetése (K914)</t>
  </si>
  <si>
    <t>Központi, irányító szervi támogatások folyósítása (K915)</t>
  </si>
  <si>
    <t>Pénzeszközök lekötött bankbetétként elhelyezése (K916)</t>
  </si>
  <si>
    <t>Pénzügyi lízing kiadásai (K917)</t>
  </si>
  <si>
    <t>Központi költségvetés sajátos finanszírozási kiadásai (K918)</t>
  </si>
  <si>
    <t>Hosszú lejáratú tulajdonosi kölcsönök kiadásai (K9191)</t>
  </si>
  <si>
    <t>Rövid lejáratú tulajdonosi kölcsönök kiadásai (K9192)</t>
  </si>
  <si>
    <t>Tulajdonosi kölcsönök kiadásai (=26+27) (K919)</t>
  </si>
  <si>
    <t>Belföldi finanszírozás kiadásai (=06+19+…+25+28) (K91)</t>
  </si>
  <si>
    <t>Forgatási célú külföldi értékpapírok vásárlása (K921)</t>
  </si>
  <si>
    <t>Befektetési célú külföldi értékpapírok vásárlása (K922)</t>
  </si>
  <si>
    <t>Külföldi értékpapírok beváltása (&gt;=33) (K923)</t>
  </si>
  <si>
    <t>ebből: fedezeti ügyletek nettó kiadásai (K923)</t>
  </si>
  <si>
    <t>Hitelek, kölcsönök törlesztése külföldi kormányoknak és nemzetközi szervezeteknek (K924)</t>
  </si>
  <si>
    <t>Hitelek, kölcsönök törlesztése külföldi pénzintézeteknek (&gt;=36) (K925)</t>
  </si>
  <si>
    <t>ebből: fedezeti ügyletek nettó kiadásai (K925)</t>
  </si>
  <si>
    <t>Külföldi finanszírozás kiadásai (=30+31+32+34+35) (K92)</t>
  </si>
  <si>
    <t>Adóssághoz nem kapcsolódó származékos ügyletek kiadásai (K93)</t>
  </si>
  <si>
    <t>Váltókiadások (K94)</t>
  </si>
  <si>
    <t>Finanszírozási kiadások (=29+37+38+39) (K9)</t>
  </si>
  <si>
    <t>03 - K9. Finanszírozási kiadások</t>
  </si>
  <si>
    <t>ÖNKORMÁNYZAT</t>
  </si>
  <si>
    <t>Hosszú lejáratú hitelek, kölcsönök felvétele pénzügyi vállalkozástól (B8111)</t>
  </si>
  <si>
    <t>Likviditási célú hitelek, kölcsönök felvétele pénzügyi vállalkozástól (B8112)</t>
  </si>
  <si>
    <t>Rövid lejáratú hitelek, kölcsönök felvétele pénzügyi vállalkozástól (B8113)</t>
  </si>
  <si>
    <t>Hitel-, kölcsönfelvétel pénzügyi vállalkozástól (=01+02+03) (B811)</t>
  </si>
  <si>
    <t>Forgatási célú belföldi értékpapírok beváltása, értékesítése (&gt;=06+07) (B8121)</t>
  </si>
  <si>
    <t>ebből: befektetési jegyek (B8121)</t>
  </si>
  <si>
    <t>ebből: kárpótlási jegyek (B8121)</t>
  </si>
  <si>
    <t>Éven belüli lejáratú belföldi értékpapírok kibocsátása (B8122)</t>
  </si>
  <si>
    <t>Befektetési célú belföldi értékpapírok beváltása, értékesítése  (B8123)</t>
  </si>
  <si>
    <t>Éven túli lejáratú belföldi értékpapírok kibocsátása (B8124)</t>
  </si>
  <si>
    <t>Belföldi értékpapírok bevételei (=05+08+09+10) (B812)</t>
  </si>
  <si>
    <t>Előző év vállalkozási maradványának igénybevétele (B8132)</t>
  </si>
  <si>
    <t>Államháztartáson belüli megelőlegezések (B814)</t>
  </si>
  <si>
    <t>Államháztartáson belüli megelőlegezések törlesztése (B815)</t>
  </si>
  <si>
    <t>Lekötött bankbetétek megszüntetése (B817)</t>
  </si>
  <si>
    <t>Központi költségvetés sajátos finanszírozási bevételei (B818)</t>
  </si>
  <si>
    <t>Hosszú lejáratú tulajdonosi kölcsönök bevételei (B8191)</t>
  </si>
  <si>
    <t>Rövid lejáratú tulajdonosi kölcsönök bevételei (B8192)</t>
  </si>
  <si>
    <t>Tulajdonosi kölcsönök bevételei (=20+21) (B819)</t>
  </si>
  <si>
    <t>Forgatási célú külföldi értékpapírok beváltása,  értékesítése (B821)</t>
  </si>
  <si>
    <t>Befektetési célú külföldi értékpapírok beváltása, értékesítése (B822)</t>
  </si>
  <si>
    <t>Külföldi értékpapírok kibocsátása (B823)</t>
  </si>
  <si>
    <t>Hitelek, kölcsönök felvétele külföldi kormányoktól és nemzetközi szervezetektől (B824)</t>
  </si>
  <si>
    <t>Hitelek, kölcsönök felvétele külföldi pénzintézetektől (B825)</t>
  </si>
  <si>
    <t>Külföldi finanszírozás bevételei (=24+…+28) (B82)</t>
  </si>
  <si>
    <t>Adóssághoz nem kapcsolódó származékos ügyletek bevételei (B83)</t>
  </si>
  <si>
    <t>Váltóbevételek (B84)</t>
  </si>
  <si>
    <t>A/I/1 Vagyoni értékű jogok</t>
  </si>
  <si>
    <t>A/I/3 Immateriális javak értékhelyesbítése</t>
  </si>
  <si>
    <t>A/II/1 Ingatlanok és a kapcsolódó vagyoni értékű jogok</t>
  </si>
  <si>
    <t>A/II/3 Tenyészállatok</t>
  </si>
  <si>
    <t>A/II/4 Beruházások, felújítások</t>
  </si>
  <si>
    <t>A/II/5 Tárgyi eszközök értékhelyesbítése</t>
  </si>
  <si>
    <t>A/III/1 Tartós részesedések (=A/III/1a+…+A/III/1e)</t>
  </si>
  <si>
    <t>A/III/1a - ebből: tartós részesedések jegybankban</t>
  </si>
  <si>
    <t>A/III/1b - ebből: tartós részesedések nem pénzügyi vállalkozásban</t>
  </si>
  <si>
    <t>A/III/1c - ebből: tartós részesedésel pénzügyi vállalkozásban</t>
  </si>
  <si>
    <t>A/III/1d - ebből: tartós részesedések társulásban</t>
  </si>
  <si>
    <t>A/III/1e - ebből: egyéb tartós részesedések</t>
  </si>
  <si>
    <t>A/III/2 Tartós hitelviszonyt megtestesítő értékpapírok (&gt;=A/III/2a+A/III/2/b)</t>
  </si>
  <si>
    <t>A/III/2a - ebből: államkötvények</t>
  </si>
  <si>
    <t>A/III/2b - ebből: helyi önkormányzatok kötvényei</t>
  </si>
  <si>
    <t>A/III/3 Befektetett pénzügyi eszközök értékhelyesbítése</t>
  </si>
  <si>
    <t>A/III Befektetett pénzügyi eszközök (=A/III/1+A/III/2+A/III/3)</t>
  </si>
  <si>
    <t>A/IV/1 Koncesszióba, vagyonkezelésbe adott eszközök (=A/IV/1a+A/IV/1b+A/IV/1c)</t>
  </si>
  <si>
    <t>A/IV/1a - ebből: immateriális javak</t>
  </si>
  <si>
    <t>A/IV/1b - ebből: tárgyi eszközök</t>
  </si>
  <si>
    <t>A/IV/1c - ebből: tartós részesedések, tartós hitelviszonyt megtestesítő értékpapírok</t>
  </si>
  <si>
    <t>A/IV/2 Koncesszióba, vagyonkezelésbe adott eszközök értékhelyesbítése</t>
  </si>
  <si>
    <t>A/IV Koncesszióba, vagyonkezelésbe adott eszközök (=A/IV/1+A/IV/2)</t>
  </si>
  <si>
    <t>B/I/1 Vásárolt készletek</t>
  </si>
  <si>
    <t>B/I/2 Átsorolt, követelés fejében átvett készletek</t>
  </si>
  <si>
    <t>B/I/3 Egyéb készletek</t>
  </si>
  <si>
    <t>B/I/4  Befejezetlen termelés, félkész termékek, késztermékek</t>
  </si>
  <si>
    <t>B/I/5 Növendék-, hízó és egyéb állatok</t>
  </si>
  <si>
    <t>B/I Készletek (=B/I/1+…+B/I/5)</t>
  </si>
  <si>
    <t>B/II/1 Nem tartós részesedések</t>
  </si>
  <si>
    <t>B/II/2 Forgatási célú hitelviszonyt megtestesítő értékpapírok (&gt;=B/II/2a+…+B/II/2e)</t>
  </si>
  <si>
    <t>B/II/2a - ebből: kárpótlási jegyek</t>
  </si>
  <si>
    <t>B/II/2b - ebből: kincstárjegyek</t>
  </si>
  <si>
    <t>B/II/2c - ebből: államkötvények</t>
  </si>
  <si>
    <t>B/II/2d - ebből: helyi önkormányzatok kötvényei</t>
  </si>
  <si>
    <t>B/II/2e - ebből: befektetési jegyek</t>
  </si>
  <si>
    <t>B/II Értékpapírok (=B/II/1+B/II/2)</t>
  </si>
  <si>
    <t>B) NEMZETI VAGYONBA TARTOZÓ FORGÓESZKÖZÖK (= B/I+B/II)</t>
  </si>
  <si>
    <t>C/I/1 Éven túli lejáratú forint lekötött bankbetétek</t>
  </si>
  <si>
    <t>C/I/2 Éven túli lejáratú deviza lekötött bankbetétek</t>
  </si>
  <si>
    <t>C/I Lekötött bankbetétek (=C/I/1+…+C/I/2)</t>
  </si>
  <si>
    <t>C/II/2 Valutapénztár</t>
  </si>
  <si>
    <t>C/II/3 Betétkönyvek, csekkek, elektronikus pénzeszközök</t>
  </si>
  <si>
    <t>C/III/2 Kincstárban vezetett forintszámlák</t>
  </si>
  <si>
    <t>C/IV/1 Kincstáron kívüli devizaszámlák</t>
  </si>
  <si>
    <t>C/IV/2 Kincstárban vezetett devizaszámlák</t>
  </si>
  <si>
    <t>C/IV Devizaszámlák (=CIV/1+C/IV/2)</t>
  </si>
  <si>
    <t>D/I/1 Költségvetési évben esedékes követelések működési célú támogatások bevételeire államháztartáson belülről (&gt;=D/I/1a)</t>
  </si>
  <si>
    <t>D/I/1a - ebből: költségvetési évben esedékes követelések működési célú visszatérítendő támogatások, kölcsönök visszatérülésére államháztartáson belülről</t>
  </si>
  <si>
    <t>D/I/2 Költségvetési évben esedékes követelések felhalmozási célú támogatások bevételeire államháztartáson belülről (&gt;=D/I/2a)</t>
  </si>
  <si>
    <t>D/I/2a - ebből: költségvetési évben esedékes követelések felhalmozási célú visszatérítendő támogatások, kölcsönök visszatérülésére államháztartáson belülről</t>
  </si>
  <si>
    <t>D/I/3 Költségvetési évben esedékes követelések közhatalmi bevételre (=D/I/3a+…+D/I/3f)</t>
  </si>
  <si>
    <t>D/I/3a  - ebből: költségvetési évben esedékes követelések jövedelemadókra</t>
  </si>
  <si>
    <t>D/I/3b - ebből: költségvetési évben esedékes követelések szociális hozzájárulási adóra és járulékokra</t>
  </si>
  <si>
    <t>D/I/3c - ebből: költségvetési évben esedékes követelések bérhez és foglalkoztatáshoz kapcsolódó adókra</t>
  </si>
  <si>
    <t>D/I/3d - ebből: költségvetési évben esedékes követelések vagyoni típusú adókra</t>
  </si>
  <si>
    <t>D/I/3e - ebből: költségvetési évben esedékes követelések termékek és szolgáltatások adóira</t>
  </si>
  <si>
    <t>D/I/3f - ebből: költségvetési évben esedékes követelések egyéb közhatalmi bevételekre</t>
  </si>
  <si>
    <t>D/I/4 Költségvetési évben esedékes követelések működési bevételre (=D/I/4a+…+D/I/4i)</t>
  </si>
  <si>
    <t>D/I/4a - ebből: költségvetési évben esedékes követelések készletértékesítés ellenértékére, szolgáltatások ellenértékére, közvetített szolgáltatások ellenértékére</t>
  </si>
  <si>
    <t>D/I/4b - ebből: költségvetési évben esedékes követelések tulajdonosi bevételekre</t>
  </si>
  <si>
    <t>D/I/4c - ebből: költségvetési évben esedékes követelések ellátási díjakra</t>
  </si>
  <si>
    <t>D/I/4d - ebből: költségvetési évben esedékes követelések kiszámlázott általános forgalmi adóra</t>
  </si>
  <si>
    <t>D/I/4e - ebből: költségvetési évben esedékes követelések általános forgalmi adó visszatérítésére</t>
  </si>
  <si>
    <t>D/I/4f - ebből: költségvetési évben esedékes követelések kamatbevételekre és más nyereségjellegű bevételekre</t>
  </si>
  <si>
    <t>D/I/4g - ebből: költségvetési évben esedékes követelések egyéb pénzügyi műveletek bevételeire</t>
  </si>
  <si>
    <t>D/I/4h - ebből: költségvetési évben esedékes követelések biztosító által fizetett kártérítésre</t>
  </si>
  <si>
    <t>D/I/4i - ebből: költségvetési évben esedékes követelések egyéb működési bevételekre</t>
  </si>
  <si>
    <t>D/I/5 Költségvetési évben esedékes követelések felhalmozási bevételre (=D/I/5a+…+D/I/5e)</t>
  </si>
  <si>
    <t>D/I/5a - ebből: költségvetési évben esedékes követelések immateriális javak értékesítésére</t>
  </si>
  <si>
    <t>D/I/5b - ebből: költségvetési évben esedékes követelések ingatlanok értékesítésére</t>
  </si>
  <si>
    <t>D/I/5c - ebből: költségvetési évben esedékes követelések egyéb tárgyi eszközök értékesítésére</t>
  </si>
  <si>
    <t>D/I/5d - ebből: költségvetési évben esedékes követelések részesedések értékesítésére</t>
  </si>
  <si>
    <t>D/I/5e - ebből: költségvetési évben esedékes követelések részesedések megszűnéséhez kapcsolódó bevételekre</t>
  </si>
  <si>
    <t>D/I/6 Költségvetési évben esedékes követelések működési célú átvett pénzeszközre (&gt;=D/I/6a+D/I/6b+D/I/6c)</t>
  </si>
  <si>
    <t>D/I/6a - ebből: költségvetési évben esedékes követelések működési célú visszatérítendő támogatások, kölcsönök visszatérülése az Európai Uniótól</t>
  </si>
  <si>
    <t>D/I/6b - ebből: költségvetési évben esedékes követelések működési célú visszatérítendő támogatások, kölcsönök visszatérülése kormányoktól és más nemzetközi szervezetektől</t>
  </si>
  <si>
    <t>D/I/6c - ebből: költségvetési évben esedékes követelések működési célú visszatérítendő támogatások, kölcsönök visszatérülésére államháztartáson kívülről</t>
  </si>
  <si>
    <t>D/I/7 Költségvetési évben esedékes követelések felhalmozási célú átvett pénzeszközre (&gt;=D/I/7a+D/I/7b+D/I/7c)</t>
  </si>
  <si>
    <t>D/I/7a - ebből: költségvetési évben esedékes követelések felhalmozási célú visszatérítendő támogatások, kölcsönök visszatérülése az Európai Uniótól</t>
  </si>
  <si>
    <t>D/I/7b - ebből: költségvetési évben esedékes követelések felhalmozási célú visszatérítendő támogatások, kölcsönök visszatérülése kormányoktól és más nemzetközi szervezetektől</t>
  </si>
  <si>
    <t>D/I/7c - ebből: költségvetési évben esedékes követelések felhalmozási célú visszatérítendő támogatások, kölcsönök visszatérülésére államháztartáson kívülről</t>
  </si>
  <si>
    <t>D/I/8 Költségvetési évben esedékes követelések finanszírozási bevételekre (&gt;=D/I/8a+…+D/I/8g)</t>
  </si>
  <si>
    <t>D/I/8a - ebből: költségvetési évben esedékes követelések forgatási célú belföldi értékpapírok beváltásából, értékesítéséből</t>
  </si>
  <si>
    <t>D/I/8b - ebből: költségvetési évben esedékes követelések befektetési célú belföldi értékpapírok beváltásából, értékesítéséből</t>
  </si>
  <si>
    <t>D/I/8c - ebből: költségvetési évben esedékes követelések államháztartáson belüli megelőlegezések törlesztésére</t>
  </si>
  <si>
    <t>D/I/8d - ebből: költségvetési évben esedékes követelések hosszú lejáratú tulajdonosi kölcsönök bevételeire</t>
  </si>
  <si>
    <t>D/I/8e - ebből: költségvetési évben esedékes követelések rövid lejáratú tulajdonosi kölcsönök bevételeire</t>
  </si>
  <si>
    <t>D/I/8f - ebből: költségvetési évben esedékes követelések forgatási célú külföldi értékpapírok beváltásából, értékesítéséből</t>
  </si>
  <si>
    <t>D/I/8g - ebből: költségvetési évben esedékes követelések befektetési célú külföldi értékpapírok beváltásából, értékesítéséből</t>
  </si>
  <si>
    <t>D/I Költségvetési évben esedékes követelések (=D/I/1+…+D/I/8)</t>
  </si>
  <si>
    <t>D/II/1 Költségvetési évet követően esedékes követelések működési célú támogatások bevételeire államháztartáson belülről (&gt;=D/II/1a)</t>
  </si>
  <si>
    <t>D/II/1a - ebből: költségvetési évet követően esedékes követelések működési célú visszatérítendő támogatások, kölcsönök visszatérülésére államháztartáson belülről</t>
  </si>
  <si>
    <t>D/II/2 Költségvetési évet követően esedékes követelések felhalmozási célú támogatások bevételeire államháztartáson belülről (&gt;=D/II/2a)</t>
  </si>
  <si>
    <t>D/II/2a - ebből: költségvetési évet követően esedékes követelések felhalmozási célú visszatérítendő támogatások, kölcsönök visszatérülésére államháztartáson belülről</t>
  </si>
  <si>
    <t>D/II/3 Költségvetési évet követően esedékes követelések közhatalmi bevételre (=D/II/3a+…+D/II/3f)</t>
  </si>
  <si>
    <t>D/II/3a - ebből: költségvetési évet követően esedékes követelések jövedelemadókra</t>
  </si>
  <si>
    <t>D/II/3b - ebből: költségvetési évet követően esedékes követelések szociális hozzájárulási adóra és járulékokra</t>
  </si>
  <si>
    <t>D/II/3c - ebből: költségvetési évet követően esedékes követelések bérhez és foglalkoztatáshoz kapcsolódó adókra</t>
  </si>
  <si>
    <t>D/II/3d - ebből: költségvetési évet követően esedékes követelések vagyoni típusú adókra</t>
  </si>
  <si>
    <t>D/II/3e - ebből: költségvetési évet követően esedékes követelések termékek és szolgáltatások adóira</t>
  </si>
  <si>
    <t>D/II/3f - ebből: költségvetési évet követően esedékes követelések egyéb közhatalmi bevételekre</t>
  </si>
  <si>
    <t>D/II/4 Költségvetési évet követően esedékes követelések működési bevételre (=D/II/4a+…+D/II/4i)</t>
  </si>
  <si>
    <t>D/II/4a - ebből: költségvetési évet követően esedékes követelések készletértékesítés ellenértékére, szolgáltatások ellenértékére, közvetített szolgáltatások ellenértékére</t>
  </si>
  <si>
    <t>D/II/4b - ebből: költségvetési évet követően esedékes követelések tulajdonosi bevételekre</t>
  </si>
  <si>
    <t>D/II/4c - ebből: költségvetési évet követően esedékes követelések ellátási díjakra</t>
  </si>
  <si>
    <t>D/II/4d - ebből: költségvetési évet követően esedékes követelések kiszámlázott általános forgalmi adóra</t>
  </si>
  <si>
    <t>D/II/4e - ebből: költségvetési évet követően esedékes követelések általános forgalmi adó visszatérítésére</t>
  </si>
  <si>
    <t>D/II/4f - ebből: költségvetési évet követően esedékes követelések kamatbevételekre és más nyereségjellegű bevételekre</t>
  </si>
  <si>
    <t>D/II/4g - ebből: költségvetési évet követően esedékes követelések egyéb pénzügyi műveletek bevételeire</t>
  </si>
  <si>
    <t>D/II/4h - ebből: költségvetési évet követően esedékes követelések biztosító által fizetett kártérítésre</t>
  </si>
  <si>
    <t>D/II/4i - ebből: költségvetési évet követően esedékes követelések egyéb működési bevételekre</t>
  </si>
  <si>
    <t>D/II/5 Költségvetési évet követően esedékes követelések felhalmozási bevételre (=D/II/5a+…+D/II/5e)</t>
  </si>
  <si>
    <t>D/II/5a - ebből: költségvetési évet követően esedékes követelések immateriális javak értékesítésére</t>
  </si>
  <si>
    <t>D/II/5b - ebből: költségvetési évet követően esedékes követelések ingatlanok értékesítésére</t>
  </si>
  <si>
    <t>D/II/5c - ebből: költségvetési évet követően esedékes követelések egyéb tárgyi eszközök értékesítésére</t>
  </si>
  <si>
    <t>D/II/5d - ebből: költségvetési évet követően esedékes követelések részesedések értékesítésére</t>
  </si>
  <si>
    <t>D/II/5e - ebből: költségvetési évet követően esedékes követelések részesedések megszűnéséhez kapcsolódó bevételekre</t>
  </si>
  <si>
    <t>D/II/6 Költségvetési évet követően esedékes követelések működési célú átvett pénzeszközre (&gt;=D/II/6a+D/II/6b+D/II/6c)</t>
  </si>
  <si>
    <t>D/II/6a - ebből: költségvetési évet követően esedékes követelések működési célú visszatérítendő támogatások, kölcsönök visszatérülése az Európai Uniótól</t>
  </si>
  <si>
    <t>D/II/6b - ebből: költségvetési évet követően esedékes követelések működési célú visszatérítendő támogatások, kölcsönök visszatérülése kormányoktól és más nemzetközi szervezetektől</t>
  </si>
  <si>
    <t>D/II/6c - ebből: költségvetési évet követően esedékes követelések működési célú visszatérítendő támogatások, kölcsönök visszatérülésére államháztartáson kívülről</t>
  </si>
  <si>
    <t>D/II/7 Költségvetési évet követően esedékes követelések felhalmozási célú átvett pénzeszközre (&gt;=D/II/7a+D/II/7b+D/II/7c)</t>
  </si>
  <si>
    <t>D/II/7a - ebből: költségvetési évet követően esedékes követelések felhalmozási célú visszatérítendő támogatások, kölcsönök visszatérülése az Európai Uniótól</t>
  </si>
  <si>
    <t>D/II/7b - ebből: költségvetési évet követően esedékes követelések felhalmozási célú visszatérítendő támogatások, kölcsönök visszatérülése kormányoktól és más nemzetközi szervezetektől</t>
  </si>
  <si>
    <t>D/II/7c - ebből: költségvetési évet követően esedékes követelések felhalmozási célú visszatérítendő támogatások, kölcsönök visszatérülésére államháztartáson kívülről</t>
  </si>
  <si>
    <t>D/II/8 Költségvetési évet követően esedékes követelések finanszírozási bevételekre (=D/II/8a+D/II/8b+D/II/8c+D/II/8d)</t>
  </si>
  <si>
    <t>D/II8a - ebből: költségvetési évet követően esedékes követelések befektetési célú belföldi értékpapírok beváltásából, értékesítéséből</t>
  </si>
  <si>
    <t>D/II8b - ebből: költségvetési évet követően esedékes követelések államháztartáson belüli megelőlegezések törlesztésére</t>
  </si>
  <si>
    <t>D/II8c - ebből: költségvetési évet követően esedékes követelések hosszú lejáratú tulajdonosi kölcsönök bevételeire</t>
  </si>
  <si>
    <t>D/II8d - ebből: költségvetési évet követően esedékes követelések befektetési célú külföldi értékpapírok beváltásából, értékesítéséből</t>
  </si>
  <si>
    <t>D/II Költségvetési évet követően esedékes követelések (=D/II/1+…+D/II/8)</t>
  </si>
  <si>
    <t>D/III/1a - ebből: immateriális javakra adott előlegek</t>
  </si>
  <si>
    <t>D/III/1b - ebből: beruházásokra, felújításokra adott előlegek</t>
  </si>
  <si>
    <t>D/III/1c - ebből: készletekre adott előlegek</t>
  </si>
  <si>
    <t>D/III/1d - ebből: igénybe vett szolgáltatásra adott előlegek</t>
  </si>
  <si>
    <t>D/III/2 Továbbadási célból folyósított támogatások, ellátások elszámolása</t>
  </si>
  <si>
    <t>D/III/3 Más által beszedett bevételek elszámolása</t>
  </si>
  <si>
    <t>D/III/4 Forgótőke elszámolása</t>
  </si>
  <si>
    <t>D/III/5 Vagyonkezelésbe adott eszközökkel kapcsolatos visszapótlási követelés elszámolása</t>
  </si>
  <si>
    <t>D/III/6 Nem társadalombiztosítás pénzügyi alapjait terhelő kifizetett ellátások megtérítésének elszámolása</t>
  </si>
  <si>
    <t>D/III/7 Folyósított, megelőlegezett társadalombiztosítási és családtámogatási ellátások elszámolása</t>
  </si>
  <si>
    <t>D/III/8 Részesedésszerzés esetén átadott eszközök</t>
  </si>
  <si>
    <t>D/III/9 Letétre, megőrzésre, fedezetkezelésre átadott pénzeszközök, biztosítékok</t>
  </si>
  <si>
    <t>E/I/1 Adott előleghez kapcsolódó előzetesen felszámított levonható általános forgalmi adó</t>
  </si>
  <si>
    <t>E/I/2 Más előzetesen felszámított levonható általános forgalmi adó</t>
  </si>
  <si>
    <t>E/I/3 Adott előleghez kapcsolódó előzetesen felszámított nem levonható általános forgalmi adó</t>
  </si>
  <si>
    <t>E/II/1 Kapott előleghez kapcsolódó fizetendő általános forgalmi adó</t>
  </si>
  <si>
    <t>F/1  Eredményszemléletű bevételek aktív időbeli elhatárolása</t>
  </si>
  <si>
    <t>F/2 Költségek, ráfordítások aktív időbeli elhatárolása</t>
  </si>
  <si>
    <t>F/3 Halasztott ráfordítások</t>
  </si>
  <si>
    <t>F) AKTÍV IDŐBELI  ELHATÁROLÁSOK  (=F/1+F/2+F/3)</t>
  </si>
  <si>
    <t>G/II Nemzeti vagyon változásai</t>
  </si>
  <si>
    <t>G/III/1 Megszűnés miatt átvett lekötött betétek könyv szerinti értéke és változása</t>
  </si>
  <si>
    <t>G/III/2 Megszűnés miatt átvett egyéb pénzeszközök könyv szerinti értéke és változása</t>
  </si>
  <si>
    <t>G/V Eszközök értékhelyesbítésének forrása</t>
  </si>
  <si>
    <t>H/I/1 Költségvetési évben esedékes kötelezettségek személyi juttatásokra</t>
  </si>
  <si>
    <t>H/I/2 Költségvetési évben esedékes kötelezettségek munkaadókat terhelő járulékokra és szociális hozzájárulási adóra</t>
  </si>
  <si>
    <t>H/I/3 Költségvetési évben esedékes kötelezettségek dologi kiadásokra</t>
  </si>
  <si>
    <t>H/I/4 Költségvetési évben esedékes kötelezettségek ellátottak pénzbeli juttatásaira</t>
  </si>
  <si>
    <t>H/I/5 Költségvetési évben esedékes kötelezettségek egyéb működési célú kiadásokra (&gt;=H/I/5a+H/I/5b)</t>
  </si>
  <si>
    <t>H/I/5a - ebből: költségvetési évben esedékes kötelezettségek működési célú visszatérítendő támogatások, kölcsönök törlesztésére államháztartáson belülre</t>
  </si>
  <si>
    <t>H/I/5b - ebből: költségvetési évben esedékes kötelezettségek működési célú támogatásokra az Európai Uniónak</t>
  </si>
  <si>
    <t>H/I/6 Költségvetési évben esedékes kötelezettségek beruházásokra</t>
  </si>
  <si>
    <t>H/I/7 Költségvetési évben esedékes kötelezettségek felújításokra</t>
  </si>
  <si>
    <t>H/I/8 Költségvetési évben esedékes kötelezettségek egyéb felhalmozási célú kiadásokra (&gt;=H/I/8a+H/I/8b)</t>
  </si>
  <si>
    <t>H/I/8a - ebből: költségvetési évben esedékes kötelezettségek felhalmozási célú visszatérítendő támogatások, kölcsönök törlesztésére államháztartáson belülre</t>
  </si>
  <si>
    <t>H/I/8b - ebből: költségvetési évben esedékes kötelezettségek felhalmozási célú támogatásokra az Európai Uniónak</t>
  </si>
  <si>
    <t>H/I/9 Költségvetési évben esedékes kötelezettségek finanszírozási kiadásokra (&gt;=H/I/9a+…+H/I/9l)</t>
  </si>
  <si>
    <t>H/I/9a - ebből: költségvetési évben esedékes kötelezettségek hosszú lejáratú hitelek, kölcsönök törlesztésére pénzügyi vállalkozásnak</t>
  </si>
  <si>
    <t>H/I/9b - ebből: költségvetési évben esedékes kötelezettségek rövid lejáratú hitelek, kölcsönök törlesztésére pénzügyi vállalkozásnak</t>
  </si>
  <si>
    <t>H/I/9c - ebből: költségvetési évben esedékes kötelezettségek kincstárjegyek beváltására</t>
  </si>
  <si>
    <t>H/I/9d - ebből: költségvetési évben esedékes kötelezettségek éven belüli lejáratú belföldi értékpapírok beváltására</t>
  </si>
  <si>
    <t>H/I/9e - ebből: költségvetési évben esedékes kötelezettségek belföldi kötvények beváltására</t>
  </si>
  <si>
    <t>H/I/9f - ebből: költségvetési évben esedékes kötelezettségek éven túli lejáratú belföldi értékpapírok beváltására</t>
  </si>
  <si>
    <t>H/I/9g - ebből: költségvetési évben esedékes kötelezettségek államháztartáson belüli megelőlegezések visszafizetésére</t>
  </si>
  <si>
    <t>H/I/9h - ebből: költségvetési évben esedékes kötelezettségek pénzügyi lízing kiadásaira</t>
  </si>
  <si>
    <t>H/I/9i - ebből: költségvetési évben esedékes kötelezettségek külföldi értékpapírok beváltására</t>
  </si>
  <si>
    <t>H/I/9j - ebből: költségvetési évben esedékes kötelezettségek hitelek, kölcsönök törlesztésére külföldi kormányoknak és nemzetközi szervezeteknek</t>
  </si>
  <si>
    <t>H/I/9k - ebből: költségvetési évben esedékes kötelezettségek hitelek, kölcsönök törlesztésére külföldi pénzintézeteknek</t>
  </si>
  <si>
    <t>H/I/9l - ebből: költségvetési évben esedékes kötelezettségek váltókiadásokra</t>
  </si>
  <si>
    <t>H/I Költségvetési évben esedékes kötelezettségek (=H/I/1+…+H/I/9)</t>
  </si>
  <si>
    <t>H/II/2 Költségvetési évet követően esedékes kötelezettségek munkaadókat terhelő járulékokra és szociális hozzájárulási adóra</t>
  </si>
  <si>
    <t>H/II/4 Költségvetési évet követően esedékes kötelezettségek ellátottak pénzbeli juttatásaira</t>
  </si>
  <si>
    <t>H/II/5 Költségvetési évet követően esedékes kötelezettségek egyéb működési célú kiadásokra (&gt;=H/II/5a+H/II/5b)</t>
  </si>
  <si>
    <t>H/II/5a - ebből: költségvetési évet követően esedékes kötelezettségek működési célú visszatérítendő támogatások, kölcsönök törlesztésére államháztartáson belülre</t>
  </si>
  <si>
    <t>H/II/5b - ebből: költségvetési évet követően esedékes kötelezettségek működési célú támogatásokra az Európai Uniónak</t>
  </si>
  <si>
    <t>H/II/6 Költségvetési évet követően esedékes kötelezettségek beruházásokra</t>
  </si>
  <si>
    <t>H/II/7 Költségvetési évet követően esedékes kötelezettségek felújításokra</t>
  </si>
  <si>
    <t>H/II/8 Költségvetési évet követően esedékes kötelezettségek egyéb felhalmozási célú kiadásokra (&gt;=H/II/8a+H/II/8b)</t>
  </si>
  <si>
    <t>H/II/8a - ebből: költségvetési évet követően esedékes kötelezettségek felhalmozási célú visszatérítendő támogatások, kölcsönök törlesztésére államháztartáson belülre</t>
  </si>
  <si>
    <t>H/II/8b - ebből: költségvetési évet követően esedékes kötelezettségek felhalmozási célú támogatásokra az Európai Uniónak</t>
  </si>
  <si>
    <t>H/II/9 Költségvetési évet követően esedékes kötelezettségek finanszírozási kiadásokra (&gt;=H/II/9a+…+H/II/9j)</t>
  </si>
  <si>
    <t>H/II/9a - ebből: költségvetési évet követően esedékes kötelezettségek hosszú lejáratú hitelek, kölcsönök törlesztésére pénzügyi vállalkozásnak</t>
  </si>
  <si>
    <t>H/II/9b - ebből: költségvetési évet követően esedékes kötelezettségek kincstárjegyek beváltására</t>
  </si>
  <si>
    <t>H/II/9c - ebből: költségvetési évet követően esedékes kötelezettségek belföldi kötvények beváltására</t>
  </si>
  <si>
    <t>H/II/9d - ebből: költségvetési évet követően esedékes kötelezettségek éven túli lejáratú belföldi értékpapírok beváltására</t>
  </si>
  <si>
    <t>H/II/9e - ebből: költségvetési évet követően esedékes kötelezettségek államháztartáson belüli megelőlegezések visszafizetésére</t>
  </si>
  <si>
    <t>H/II/9f - ebből: költségvetési évet követően esedékes kötelezettségek pénzügyi lízing kiadásaira</t>
  </si>
  <si>
    <t>H/II/9g - ebből: költségvetési évet követően esedékes kötelezettségek külföldi értékpapírok beváltására</t>
  </si>
  <si>
    <t>H/II/9h - ebből: költségvetési évet követően esedékes kötelezettségek hitelek, kölcsönök törlesztésére külföldi kormányoknak és nemzetközi szervezeteknek</t>
  </si>
  <si>
    <t>H/II/9i - ebből: költségvetési évet követően esedékes kötelezettségek külföldi hitelek, kölcsönök törlesztésére külföldi pénzintézeteknek</t>
  </si>
  <si>
    <t>H/II/9j - ebből: költségvetési évet követően esedékes kötelezettségek váltókiadásokra</t>
  </si>
  <si>
    <t>H/III/1 Kapott előlegek</t>
  </si>
  <si>
    <t>H/III/2 Továbbadási célból folyósított támogatások, ellátások elszámolása</t>
  </si>
  <si>
    <t>H/III/3 Más szervezetet megillető bevételek elszámolása</t>
  </si>
  <si>
    <t>H/III/4 Forgótőke elszámolása (Kincstár)</t>
  </si>
  <si>
    <t>H/III/5 Nemzeti vagyonba tartozó befektetett eszközökkel kapcsolatos egyes kötelezettség jellegű sajátos elszámolások</t>
  </si>
  <si>
    <t>H/III/6 Nem társadalombiztosítás pénzügyi alapjait terhelő kifizetett ellátások megtérítésének elszámolása</t>
  </si>
  <si>
    <t>H/III/7 Munkáltató által korengedményes nyugdíjhoz megfizetett hozzájárulás elszámolása</t>
  </si>
  <si>
    <t>H/III/8 Letétre, megőrzésre, fedezetkezelésre átvett pénzeszközök, biztosítékok</t>
  </si>
  <si>
    <t>H/III/9 Nemzetközi támogatási programok pénzeszközei</t>
  </si>
  <si>
    <t>H/III/10 Államadósság Kezelő Központ Zrt.-nél elhelyezett fedezeti betétek</t>
  </si>
  <si>
    <t>H/III Kötelezettség jellegű sajátos elszámolások (=H/III/1+…+H/III/10)</t>
  </si>
  <si>
    <t>I) KINCSTÁRI SZÁMLAVEZETÉSSEL KAPCSOLATOS ELSZÁMOLÁSOK</t>
  </si>
  <si>
    <t>J/1 Eredményszemléletű bevételek passzív időbeli elhatárolása</t>
  </si>
  <si>
    <t>J/3 Halasztott eredményszemléletű bevételek</t>
  </si>
  <si>
    <t>01 Közhatalmi eredményszemléletű bevételek</t>
  </si>
  <si>
    <t>03 Tevékenység egyéb nettó eredményszemléletű bevételei</t>
  </si>
  <si>
    <t>04 Saját termelésű készletek állományváltozása</t>
  </si>
  <si>
    <t>05 Saját előállítású eszközök aktivált értéke</t>
  </si>
  <si>
    <t>II Aktivált saját teljesítmények értéke (=±04+05)</t>
  </si>
  <si>
    <t>08 Felhalmozási célú támogatások eredményszemléletű bevételei</t>
  </si>
  <si>
    <t>12 Eladott áruk beszerzési értéke</t>
  </si>
  <si>
    <t>13 Eladott (közvetített) szolgáltatások értéke</t>
  </si>
  <si>
    <t>17 Kapott (járó) osztalék és részesedés</t>
  </si>
  <si>
    <t>18 Részesedésekből származó eredményszemléletű bevételek, árfolyamnyereségek</t>
  </si>
  <si>
    <t>19 Befektetett pénzügyi eszközökből származó eredményszemléletű bevételek, árfolyamnyereségek</t>
  </si>
  <si>
    <t>21 Pénzügyi műveletek egyéb eredményszemléletű bevételei (&gt;=21a+21b)</t>
  </si>
  <si>
    <t>21a - ebből: lekötött bankbetétek mérlegfordulónapi értékelése során megállapított (nem realizált) árfolyamnyeresége</t>
  </si>
  <si>
    <t>21b - ebből: egyéb pénzeszközök mérlegfordulónapi értékelése során megállapított (nem realizált) árfolyamnyeresége</t>
  </si>
  <si>
    <t>22 Részesedésekből származó ráfordítások, árfolyamveszteségek</t>
  </si>
  <si>
    <t>23 Befektetett pénzügyi eszközökből (értékpapírokból, kölcsönökből) származó ráfordítások, árfolyamveszteségek</t>
  </si>
  <si>
    <t>25 Részesedések, értékpapírok, pénzeszközök értékvesztése (&gt;=25a+25b)</t>
  </si>
  <si>
    <t>25a - ebből: lekötött bankbetétek értékvesztése</t>
  </si>
  <si>
    <t>25b - ebből: Kincstáron kívüli forint- és devizaszámlák értékvesztése</t>
  </si>
  <si>
    <t>26 Pénzügyi műveletek egyéb ráfordításai (&gt;=26a+26b)</t>
  </si>
  <si>
    <t>26a - ebből: lekötött bankbetétek mérlegfordulónapi értékelése során megállapított (nem realizált) árfolyamvesztesége</t>
  </si>
  <si>
    <t>26b - ebből: egyéb pénzeszközök mérlegfordulónapi értékelése során megállapított (nem realizált) árfolyamvesztesége</t>
  </si>
  <si>
    <t>BÖLCSŐDE</t>
  </si>
  <si>
    <t>KÖNYVTÁR és MŰVHÁZ</t>
  </si>
  <si>
    <t>KONSZOLIDÁLÁS</t>
  </si>
  <si>
    <t>KONSZOLIDÁLÁS ELŐTTI ÖSSZEG</t>
  </si>
  <si>
    <t>KONSZOLIDÁLT ÖSSZEG</t>
  </si>
  <si>
    <t>ÖSSZEVONT ÖSSZEG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</si>
</sst>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.0###"/>
    <numFmt numFmtId="173" formatCode="&quot;Igen&quot;;&quot;Igen&quot;;&quot;Nem&quot;"/>
    <numFmt numFmtId="174" formatCode="&quot;Igaz&quot;;&quot;Igaz&quot;;&quot;Hamis&quot;"/>
    <numFmt numFmtId="175" formatCode="&quot;Be&quot;;&quot;Be&quot;;&quot;Ki&quot;"/>
    <numFmt numFmtId="176" formatCode="[$¥€-2]\ #\ ##,000_);[Red]\([$€-2]\ #\ ##,000\)"/>
  </numFmts>
  <fonts count="42">
    <font>
      <sz val="10"/>
      <name val="Arial CE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0"/>
    </font>
    <font>
      <b/>
      <sz val="18"/>
      <color indexed="56"/>
      <name val="Cambria"/>
      <family val="2"/>
    </font>
    <font>
      <sz val="12"/>
      <name val="Arial"/>
      <family val="0"/>
    </font>
    <font>
      <b/>
      <sz val="10"/>
      <name val="Arial"/>
      <family val="0"/>
    </font>
    <font>
      <sz val="12"/>
      <name val="Arial CE"/>
      <family val="0"/>
    </font>
    <font>
      <b/>
      <sz val="10"/>
      <name val="Arial CE"/>
      <family val="0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5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0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9" fillId="18" borderId="1" applyNumberFormat="0" applyAlignment="0" applyProtection="0"/>
    <xf numFmtId="0" fontId="4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30" fillId="19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1" fillId="20" borderId="7" applyNumberFormat="0" applyFont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0" borderId="0">
      <alignment/>
      <protection/>
    </xf>
    <xf numFmtId="0" fontId="38" fillId="0" borderId="9" applyNumberFormat="0" applyFill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9" fillId="27" borderId="0" applyNumberFormat="0" applyBorder="0" applyAlignment="0" applyProtection="0"/>
    <xf numFmtId="0" fontId="40" fillId="28" borderId="0" applyNumberFormat="0" applyBorder="0" applyAlignment="0" applyProtection="0"/>
    <xf numFmtId="0" fontId="41" fillId="26" borderId="1" applyNumberFormat="0" applyAlignment="0" applyProtection="0"/>
    <xf numFmtId="9" fontId="1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Alignment="1">
      <alignment horizontal="left" vertical="top" wrapText="1"/>
    </xf>
    <xf numFmtId="0" fontId="5" fillId="16" borderId="0" xfId="0" applyFont="1" applyFill="1" applyAlignment="1">
      <alignment horizontal="center" vertical="top" wrapText="1"/>
    </xf>
    <xf numFmtId="3" fontId="2" fillId="0" borderId="0" xfId="0" applyNumberFormat="1" applyFont="1" applyAlignment="1">
      <alignment horizontal="right" vertical="top" wrapText="1"/>
    </xf>
    <xf numFmtId="0" fontId="6" fillId="0" borderId="0" xfId="0" applyFont="1" applyAlignment="1">
      <alignment horizontal="center" vertical="top" wrapText="1"/>
    </xf>
    <xf numFmtId="3" fontId="6" fillId="0" borderId="0" xfId="0" applyNumberFormat="1" applyFont="1" applyAlignment="1">
      <alignment horizontal="right" vertical="top" wrapText="1"/>
    </xf>
    <xf numFmtId="0" fontId="5" fillId="29" borderId="0" xfId="0" applyFont="1" applyFill="1" applyAlignment="1">
      <alignment horizontal="center" vertical="top" wrapText="1"/>
    </xf>
    <xf numFmtId="0" fontId="0" fillId="30" borderId="0" xfId="0" applyFill="1" applyAlignment="1">
      <alignment horizontal="center"/>
    </xf>
    <xf numFmtId="3" fontId="5" fillId="16" borderId="0" xfId="0" applyNumberFormat="1" applyFont="1" applyFill="1" applyAlignment="1">
      <alignment horizontal="center" vertical="top" wrapText="1"/>
    </xf>
    <xf numFmtId="3" fontId="0" fillId="0" borderId="0" xfId="0" applyNumberFormat="1" applyAlignment="1">
      <alignment/>
    </xf>
    <xf numFmtId="3" fontId="5" fillId="29" borderId="0" xfId="0" applyNumberFormat="1" applyFont="1" applyFill="1" applyAlignment="1">
      <alignment horizontal="center" vertical="top" wrapText="1"/>
    </xf>
    <xf numFmtId="3" fontId="0" fillId="30" borderId="0" xfId="0" applyNumberFormat="1" applyFill="1" applyAlignment="1">
      <alignment horizontal="center"/>
    </xf>
    <xf numFmtId="3" fontId="2" fillId="0" borderId="0" xfId="0" applyNumberFormat="1" applyFont="1" applyAlignment="1">
      <alignment horizontal="center" vertical="top" wrapText="1"/>
    </xf>
    <xf numFmtId="3" fontId="2" fillId="0" borderId="0" xfId="0" applyNumberFormat="1" applyFont="1" applyAlignment="1">
      <alignment horizontal="left" vertical="top" wrapText="1"/>
    </xf>
    <xf numFmtId="3" fontId="6" fillId="0" borderId="0" xfId="0" applyNumberFormat="1" applyFont="1" applyAlignment="1">
      <alignment horizontal="center" vertical="top" wrapText="1"/>
    </xf>
    <xf numFmtId="3" fontId="6" fillId="0" borderId="0" xfId="0" applyNumberFormat="1" applyFont="1" applyAlignment="1">
      <alignment horizontal="left" vertical="top" wrapText="1"/>
    </xf>
    <xf numFmtId="3" fontId="2" fillId="0" borderId="0" xfId="0" applyNumberFormat="1" applyFont="1" applyAlignment="1">
      <alignment horizontal="right" vertical="top" wrapText="1"/>
    </xf>
    <xf numFmtId="3" fontId="6" fillId="0" borderId="0" xfId="0" applyNumberFormat="1" applyFont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  <xf numFmtId="3" fontId="5" fillId="0" borderId="0" xfId="0" applyNumberFormat="1" applyFont="1" applyFill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3" fontId="2" fillId="0" borderId="0" xfId="0" applyNumberFormat="1" applyFont="1" applyAlignment="1">
      <alignment horizontal="right" vertical="top" wrapText="1"/>
    </xf>
    <xf numFmtId="0" fontId="6" fillId="0" borderId="0" xfId="0" applyFont="1" applyAlignment="1">
      <alignment horizontal="left" vertical="top" wrapText="1"/>
    </xf>
    <xf numFmtId="3" fontId="6" fillId="0" borderId="0" xfId="0" applyNumberFormat="1" applyFont="1" applyAlignment="1">
      <alignment horizontal="right" vertical="top" wrapText="1"/>
    </xf>
    <xf numFmtId="0" fontId="5" fillId="16" borderId="0" xfId="0" applyFont="1" applyFill="1" applyAlignment="1">
      <alignment horizontal="center" vertical="top" wrapText="1"/>
    </xf>
    <xf numFmtId="0" fontId="5" fillId="0" borderId="0" xfId="0" applyFont="1" applyFill="1" applyAlignment="1">
      <alignment horizontal="center" vertical="top" wrapText="1"/>
    </xf>
    <xf numFmtId="3" fontId="7" fillId="30" borderId="0" xfId="0" applyNumberFormat="1" applyFont="1" applyFill="1" applyAlignment="1">
      <alignment horizontal="center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left" vertical="top" wrapText="1"/>
    </xf>
    <xf numFmtId="3" fontId="0" fillId="31" borderId="0" xfId="0" applyNumberFormat="1" applyFill="1" applyAlignment="1">
      <alignment/>
    </xf>
    <xf numFmtId="3" fontId="8" fillId="0" borderId="0" xfId="0" applyNumberFormat="1" applyFont="1" applyAlignment="1">
      <alignment/>
    </xf>
    <xf numFmtId="0" fontId="8" fillId="0" borderId="0" xfId="0" applyFont="1" applyAlignment="1">
      <alignment/>
    </xf>
    <xf numFmtId="3" fontId="5" fillId="0" borderId="0" xfId="0" applyNumberFormat="1" applyFont="1" applyFill="1" applyAlignment="1">
      <alignment horizontal="left" vertical="top" wrapText="1"/>
    </xf>
    <xf numFmtId="3" fontId="5" fillId="29" borderId="0" xfId="0" applyNumberFormat="1" applyFont="1" applyFill="1" applyAlignment="1">
      <alignment horizontal="left" vertical="top" wrapText="1"/>
    </xf>
    <xf numFmtId="3" fontId="5" fillId="16" borderId="0" xfId="0" applyNumberFormat="1" applyFont="1" applyFill="1" applyAlignment="1">
      <alignment horizontal="left" vertical="top" wrapText="1"/>
    </xf>
    <xf numFmtId="3" fontId="0" fillId="0" borderId="0" xfId="0" applyNumberFormat="1" applyAlignment="1">
      <alignment horizontal="left"/>
    </xf>
    <xf numFmtId="0" fontId="7" fillId="30" borderId="0" xfId="0" applyFont="1" applyFill="1" applyAlignment="1">
      <alignment horizontal="center"/>
    </xf>
    <xf numFmtId="0" fontId="7" fillId="32" borderId="0" xfId="0" applyFont="1" applyFill="1" applyAlignment="1">
      <alignment/>
    </xf>
    <xf numFmtId="0" fontId="0" fillId="33" borderId="0" xfId="0" applyFill="1" applyAlignment="1">
      <alignment/>
    </xf>
    <xf numFmtId="0" fontId="5" fillId="16" borderId="0" xfId="0" applyFont="1" applyFill="1" applyAlignment="1">
      <alignment horizontal="center" vertical="top"/>
    </xf>
    <xf numFmtId="3" fontId="0" fillId="0" borderId="0" xfId="0" applyNumberFormat="1" applyFill="1" applyAlignment="1">
      <alignment/>
    </xf>
    <xf numFmtId="3" fontId="5" fillId="16" borderId="0" xfId="0" applyNumberFormat="1" applyFont="1" applyFill="1" applyAlignment="1">
      <alignment horizontal="center" vertical="top"/>
    </xf>
    <xf numFmtId="3" fontId="0" fillId="0" borderId="0" xfId="0" applyNumberFormat="1" applyAlignment="1">
      <alignment/>
    </xf>
    <xf numFmtId="3" fontId="9" fillId="9" borderId="0" xfId="0" applyNumberFormat="1" applyFont="1" applyFill="1" applyAlignment="1">
      <alignment horizontal="center" vertical="top"/>
    </xf>
    <xf numFmtId="3" fontId="8" fillId="34" borderId="0" xfId="0" applyNumberFormat="1" applyFont="1" applyFill="1" applyAlignment="1">
      <alignment/>
    </xf>
    <xf numFmtId="0" fontId="5" fillId="35" borderId="0" xfId="0" applyFont="1" applyFill="1" applyAlignment="1">
      <alignment horizontal="center" vertical="top"/>
    </xf>
    <xf numFmtId="0" fontId="0" fillId="35" borderId="0" xfId="0" applyFill="1" applyAlignment="1">
      <alignment/>
    </xf>
    <xf numFmtId="3" fontId="0" fillId="35" borderId="0" xfId="0" applyNumberFormat="1" applyFill="1" applyAlignment="1">
      <alignment/>
    </xf>
    <xf numFmtId="3" fontId="8" fillId="0" borderId="0" xfId="0" applyNumberFormat="1" applyFont="1" applyFill="1" applyAlignment="1">
      <alignment/>
    </xf>
    <xf numFmtId="3" fontId="2" fillId="0" borderId="0" xfId="0" applyNumberFormat="1" applyFont="1" applyAlignment="1">
      <alignment horizontal="center" vertical="top" wrapText="1"/>
    </xf>
    <xf numFmtId="3" fontId="2" fillId="0" borderId="0" xfId="0" applyNumberFormat="1" applyFont="1" applyAlignment="1">
      <alignment horizontal="left" vertical="top" wrapText="1"/>
    </xf>
    <xf numFmtId="3" fontId="0" fillId="7" borderId="0" xfId="0" applyNumberFormat="1" applyFill="1" applyAlignment="1">
      <alignment/>
    </xf>
    <xf numFmtId="3" fontId="2" fillId="7" borderId="0" xfId="0" applyNumberFormat="1" applyFont="1" applyFill="1" applyAlignment="1">
      <alignment horizontal="right" vertical="top" wrapText="1"/>
    </xf>
    <xf numFmtId="3" fontId="6" fillId="7" borderId="0" xfId="0" applyNumberFormat="1" applyFont="1" applyFill="1" applyAlignment="1">
      <alignment horizontal="right" vertical="top" wrapText="1"/>
    </xf>
    <xf numFmtId="3" fontId="8" fillId="7" borderId="0" xfId="0" applyNumberFormat="1" applyFont="1" applyFill="1" applyAlignment="1">
      <alignment/>
    </xf>
    <xf numFmtId="3" fontId="2" fillId="0" borderId="0" xfId="0" applyNumberFormat="1" applyFont="1" applyFill="1" applyAlignment="1">
      <alignment horizontal="left" vertical="top" wrapText="1"/>
    </xf>
    <xf numFmtId="3" fontId="2" fillId="0" borderId="0" xfId="0" applyNumberFormat="1" applyFont="1" applyFill="1" applyAlignment="1">
      <alignment horizontal="right" vertical="top" wrapText="1"/>
    </xf>
    <xf numFmtId="3" fontId="6" fillId="0" borderId="0" xfId="0" applyNumberFormat="1" applyFont="1" applyFill="1" applyAlignment="1">
      <alignment horizontal="right" vertical="top" wrapText="1"/>
    </xf>
    <xf numFmtId="3" fontId="6" fillId="0" borderId="0" xfId="0" applyNumberFormat="1" applyFont="1" applyFill="1" applyAlignment="1">
      <alignment horizontal="right" vertical="top" wrapText="1"/>
    </xf>
    <xf numFmtId="0" fontId="0" fillId="0" borderId="0" xfId="0" applyFill="1" applyAlignment="1">
      <alignment/>
    </xf>
    <xf numFmtId="3" fontId="2" fillId="0" borderId="0" xfId="0" applyNumberFormat="1" applyFont="1" applyFill="1" applyAlignment="1">
      <alignment horizontal="right" vertical="top" wrapText="1"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/>
    </xf>
    <xf numFmtId="3" fontId="2" fillId="0" borderId="0" xfId="0" applyNumberFormat="1" applyFont="1" applyFill="1" applyAlignment="1">
      <alignment horizontal="right" vertical="top" wrapText="1"/>
    </xf>
    <xf numFmtId="0" fontId="9" fillId="36" borderId="0" xfId="0" applyFont="1" applyFill="1" applyAlignment="1">
      <alignment horizontal="center" vertical="top"/>
    </xf>
    <xf numFmtId="3" fontId="8" fillId="36" borderId="0" xfId="0" applyNumberFormat="1" applyFont="1" applyFill="1" applyAlignment="1">
      <alignment/>
    </xf>
    <xf numFmtId="0" fontId="9" fillId="35" borderId="0" xfId="0" applyFont="1" applyFill="1" applyAlignment="1">
      <alignment horizontal="center" vertical="top"/>
    </xf>
    <xf numFmtId="3" fontId="0" fillId="37" borderId="0" xfId="0" applyNumberFormat="1" applyFill="1" applyAlignment="1">
      <alignment/>
    </xf>
    <xf numFmtId="0" fontId="5" fillId="16" borderId="0" xfId="0" applyFont="1" applyFill="1" applyAlignment="1">
      <alignment horizontal="center" vertical="top" wrapText="1"/>
    </xf>
    <xf numFmtId="0" fontId="0" fillId="0" borderId="0" xfId="0" applyAlignment="1">
      <alignment/>
    </xf>
    <xf numFmtId="3" fontId="5" fillId="16" borderId="0" xfId="0" applyNumberFormat="1" applyFont="1" applyFill="1" applyAlignment="1">
      <alignment horizontal="center" vertical="top" wrapText="1"/>
    </xf>
    <xf numFmtId="3" fontId="0" fillId="0" borderId="0" xfId="0" applyNumberFormat="1" applyAlignment="1">
      <alignment/>
    </xf>
    <xf numFmtId="0" fontId="5" fillId="16" borderId="0" xfId="0" applyFont="1" applyFill="1" applyAlignment="1">
      <alignment horizontal="center" vertical="top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C0C0C0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2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B4" sqref="B4"/>
    </sheetView>
  </sheetViews>
  <sheetFormatPr defaultColWidth="9.00390625" defaultRowHeight="12.75"/>
  <cols>
    <col min="1" max="1" width="8.125" style="0" customWidth="1"/>
    <col min="2" max="2" width="41.00390625" style="0" customWidth="1"/>
    <col min="3" max="3" width="23.125" style="0" customWidth="1"/>
    <col min="4" max="6" width="20.75390625" style="0" customWidth="1"/>
    <col min="7" max="7" width="22.375" style="0" customWidth="1"/>
    <col min="9" max="9" width="20.75390625" style="0" bestFit="1" customWidth="1"/>
  </cols>
  <sheetData>
    <row r="1" spans="1:9" ht="15">
      <c r="A1" s="70" t="s">
        <v>6</v>
      </c>
      <c r="B1" s="71"/>
      <c r="C1" s="71"/>
      <c r="D1" s="71"/>
      <c r="E1" s="41"/>
      <c r="F1" s="41"/>
      <c r="G1" s="41"/>
      <c r="I1" s="47"/>
    </row>
    <row r="2" spans="1:9" ht="15">
      <c r="A2" s="2" t="s">
        <v>7</v>
      </c>
      <c r="B2" s="2" t="s">
        <v>8</v>
      </c>
      <c r="C2" s="25" t="s">
        <v>948</v>
      </c>
      <c r="D2" s="6" t="s">
        <v>221</v>
      </c>
      <c r="E2" s="38" t="s">
        <v>223</v>
      </c>
      <c r="F2" s="39" t="s">
        <v>1215</v>
      </c>
      <c r="G2" s="40" t="s">
        <v>1216</v>
      </c>
      <c r="I2" s="46" t="s">
        <v>1220</v>
      </c>
    </row>
    <row r="3" spans="1:9" ht="15">
      <c r="A3" s="2">
        <v>2</v>
      </c>
      <c r="B3" s="2">
        <v>3</v>
      </c>
      <c r="C3" s="2"/>
      <c r="D3" s="2">
        <v>10</v>
      </c>
      <c r="E3" s="2"/>
      <c r="F3" s="2"/>
      <c r="G3" s="2"/>
      <c r="I3" s="48"/>
    </row>
    <row r="4" spans="1:9" ht="25.5">
      <c r="A4" s="20" t="s">
        <v>1</v>
      </c>
      <c r="B4" s="1" t="s">
        <v>9</v>
      </c>
      <c r="C4" s="21">
        <v>0</v>
      </c>
      <c r="D4" s="58">
        <v>84654396</v>
      </c>
      <c r="E4" s="21">
        <v>132631799</v>
      </c>
      <c r="F4" s="21">
        <v>28606297</v>
      </c>
      <c r="G4" s="21">
        <v>13416131</v>
      </c>
      <c r="H4" s="61"/>
      <c r="I4" s="53">
        <f>+C4+D4+E4+F4+G4</f>
        <v>259308623</v>
      </c>
    </row>
    <row r="5" spans="1:9" ht="12.75">
      <c r="A5" s="20" t="s">
        <v>2</v>
      </c>
      <c r="B5" s="1" t="s">
        <v>10</v>
      </c>
      <c r="C5" s="21">
        <v>0</v>
      </c>
      <c r="D5" s="58">
        <v>16821800</v>
      </c>
      <c r="E5" s="21">
        <v>10994365</v>
      </c>
      <c r="F5" s="21">
        <v>1460000</v>
      </c>
      <c r="G5" s="21">
        <v>1490000</v>
      </c>
      <c r="H5" s="61"/>
      <c r="I5" s="53">
        <f aca="true" t="shared" si="0" ref="I5:I68">+C5+D5+E5+F5+G5</f>
        <v>30766165</v>
      </c>
    </row>
    <row r="6" spans="1:9" ht="12.75">
      <c r="A6" s="20" t="s">
        <v>5</v>
      </c>
      <c r="B6" s="1" t="s">
        <v>11</v>
      </c>
      <c r="C6" s="21">
        <v>0</v>
      </c>
      <c r="D6" s="58">
        <v>5037262</v>
      </c>
      <c r="E6" s="21">
        <v>0</v>
      </c>
      <c r="F6" s="21">
        <v>0</v>
      </c>
      <c r="G6" s="21">
        <v>0</v>
      </c>
      <c r="H6" s="61"/>
      <c r="I6" s="53">
        <f t="shared" si="0"/>
        <v>5037262</v>
      </c>
    </row>
    <row r="7" spans="1:9" ht="25.5">
      <c r="A7" s="20" t="s">
        <v>3</v>
      </c>
      <c r="B7" s="1" t="s">
        <v>12</v>
      </c>
      <c r="C7" s="21">
        <v>0</v>
      </c>
      <c r="D7" s="58">
        <v>142500</v>
      </c>
      <c r="E7" s="21">
        <v>201964</v>
      </c>
      <c r="F7" s="21">
        <v>1744848</v>
      </c>
      <c r="G7" s="21">
        <v>0</v>
      </c>
      <c r="H7" s="61"/>
      <c r="I7" s="53">
        <f t="shared" si="0"/>
        <v>2089312</v>
      </c>
    </row>
    <row r="8" spans="1:9" ht="12.75">
      <c r="A8" s="20" t="s">
        <v>231</v>
      </c>
      <c r="B8" s="1" t="s">
        <v>687</v>
      </c>
      <c r="C8" s="21">
        <v>0</v>
      </c>
      <c r="D8" s="58">
        <v>0</v>
      </c>
      <c r="E8" s="21">
        <v>0</v>
      </c>
      <c r="F8" s="21">
        <v>0</v>
      </c>
      <c r="G8" s="21">
        <v>0</v>
      </c>
      <c r="H8" s="61"/>
      <c r="I8" s="53">
        <f t="shared" si="0"/>
        <v>0</v>
      </c>
    </row>
    <row r="9" spans="1:9" ht="12.75">
      <c r="A9" s="20" t="s">
        <v>13</v>
      </c>
      <c r="B9" s="1" t="s">
        <v>14</v>
      </c>
      <c r="C9" s="21">
        <v>0</v>
      </c>
      <c r="D9" s="58">
        <v>1851600</v>
      </c>
      <c r="E9" s="21">
        <v>4221899</v>
      </c>
      <c r="F9" s="21">
        <v>0</v>
      </c>
      <c r="G9" s="21">
        <v>1044575</v>
      </c>
      <c r="H9" s="61"/>
      <c r="I9" s="53">
        <f t="shared" si="0"/>
        <v>7118074</v>
      </c>
    </row>
    <row r="10" spans="1:9" ht="12.75">
      <c r="A10" s="20" t="s">
        <v>15</v>
      </c>
      <c r="B10" s="1" t="s">
        <v>16</v>
      </c>
      <c r="C10" s="21">
        <v>0</v>
      </c>
      <c r="D10" s="58">
        <v>3876500</v>
      </c>
      <c r="E10" s="21">
        <v>8387195</v>
      </c>
      <c r="F10" s="21">
        <v>1935900</v>
      </c>
      <c r="G10" s="21">
        <v>862400</v>
      </c>
      <c r="H10" s="61"/>
      <c r="I10" s="53">
        <f t="shared" si="0"/>
        <v>15061995</v>
      </c>
    </row>
    <row r="11" spans="1:9" ht="12.75">
      <c r="A11" s="20" t="s">
        <v>4</v>
      </c>
      <c r="B11" s="1" t="s">
        <v>688</v>
      </c>
      <c r="C11" s="21">
        <v>0</v>
      </c>
      <c r="D11" s="58">
        <v>0</v>
      </c>
      <c r="E11" s="21">
        <v>0</v>
      </c>
      <c r="F11" s="21">
        <v>0</v>
      </c>
      <c r="G11" s="21">
        <v>0</v>
      </c>
      <c r="H11" s="61"/>
      <c r="I11" s="53">
        <f t="shared" si="0"/>
        <v>0</v>
      </c>
    </row>
    <row r="12" spans="1:9" ht="12.75">
      <c r="A12" s="20" t="s">
        <v>17</v>
      </c>
      <c r="B12" s="1" t="s">
        <v>18</v>
      </c>
      <c r="C12" s="21">
        <v>0</v>
      </c>
      <c r="D12" s="58">
        <v>922012</v>
      </c>
      <c r="E12" s="21">
        <v>333011</v>
      </c>
      <c r="F12" s="21">
        <v>86350</v>
      </c>
      <c r="G12" s="21">
        <v>151968</v>
      </c>
      <c r="H12" s="61"/>
      <c r="I12" s="53">
        <f t="shared" si="0"/>
        <v>1493341</v>
      </c>
    </row>
    <row r="13" spans="1:9" ht="12.75">
      <c r="A13" s="20" t="s">
        <v>19</v>
      </c>
      <c r="B13" s="1" t="s">
        <v>20</v>
      </c>
      <c r="C13" s="21">
        <v>0</v>
      </c>
      <c r="D13" s="58">
        <v>120000</v>
      </c>
      <c r="E13" s="21">
        <v>40000</v>
      </c>
      <c r="F13" s="21">
        <v>0</v>
      </c>
      <c r="G13" s="21">
        <v>39900</v>
      </c>
      <c r="H13" s="61"/>
      <c r="I13" s="53">
        <f t="shared" si="0"/>
        <v>199900</v>
      </c>
    </row>
    <row r="14" spans="1:9" ht="12.75">
      <c r="A14" s="20" t="s">
        <v>201</v>
      </c>
      <c r="B14" s="1" t="s">
        <v>689</v>
      </c>
      <c r="C14" s="21">
        <v>0</v>
      </c>
      <c r="D14" s="58">
        <v>0</v>
      </c>
      <c r="E14" s="21">
        <v>0</v>
      </c>
      <c r="F14" s="21">
        <v>0</v>
      </c>
      <c r="G14" s="21">
        <v>0</v>
      </c>
      <c r="H14" s="61"/>
      <c r="I14" s="53">
        <f t="shared" si="0"/>
        <v>0</v>
      </c>
    </row>
    <row r="15" spans="1:9" ht="12.75">
      <c r="A15" s="20" t="s">
        <v>121</v>
      </c>
      <c r="B15" s="1" t="s">
        <v>690</v>
      </c>
      <c r="C15" s="21">
        <v>0</v>
      </c>
      <c r="D15" s="58">
        <v>0</v>
      </c>
      <c r="E15" s="21">
        <v>0</v>
      </c>
      <c r="F15" s="21">
        <v>0</v>
      </c>
      <c r="G15" s="21">
        <v>0</v>
      </c>
      <c r="H15" s="61"/>
      <c r="I15" s="53">
        <f t="shared" si="0"/>
        <v>0</v>
      </c>
    </row>
    <row r="16" spans="1:9" ht="25.5">
      <c r="A16" s="20" t="s">
        <v>0</v>
      </c>
      <c r="B16" s="1" t="s">
        <v>21</v>
      </c>
      <c r="C16" s="21">
        <v>0</v>
      </c>
      <c r="D16" s="58">
        <v>8493928</v>
      </c>
      <c r="E16" s="21">
        <v>2797864</v>
      </c>
      <c r="F16" s="21">
        <v>889776</v>
      </c>
      <c r="G16" s="21">
        <v>217480</v>
      </c>
      <c r="H16" s="61"/>
      <c r="I16" s="53">
        <f t="shared" si="0"/>
        <v>12399048</v>
      </c>
    </row>
    <row r="17" spans="1:9" ht="12.75">
      <c r="A17" s="20" t="s">
        <v>123</v>
      </c>
      <c r="B17" s="1" t="s">
        <v>691</v>
      </c>
      <c r="C17" s="21">
        <v>0</v>
      </c>
      <c r="D17" s="59">
        <v>0</v>
      </c>
      <c r="E17" s="21">
        <v>0</v>
      </c>
      <c r="F17" s="21">
        <v>0</v>
      </c>
      <c r="G17" s="21">
        <v>0</v>
      </c>
      <c r="H17" s="61"/>
      <c r="I17" s="53">
        <f t="shared" si="0"/>
        <v>0</v>
      </c>
    </row>
    <row r="18" spans="1:9" s="33" customFormat="1" ht="25.5">
      <c r="A18" s="27" t="s">
        <v>22</v>
      </c>
      <c r="B18" s="28" t="s">
        <v>23</v>
      </c>
      <c r="C18" s="16">
        <v>0</v>
      </c>
      <c r="D18" s="62">
        <v>121919998</v>
      </c>
      <c r="E18" s="21">
        <v>159608097</v>
      </c>
      <c r="F18" s="21">
        <v>34723171</v>
      </c>
      <c r="G18" s="21">
        <v>17222454</v>
      </c>
      <c r="H18" s="63"/>
      <c r="I18" s="54">
        <f t="shared" si="0"/>
        <v>333473720</v>
      </c>
    </row>
    <row r="19" spans="1:9" ht="12.75">
      <c r="A19" s="20" t="s">
        <v>243</v>
      </c>
      <c r="B19" s="1" t="s">
        <v>692</v>
      </c>
      <c r="C19" s="21">
        <v>18502495</v>
      </c>
      <c r="D19" s="58">
        <v>0</v>
      </c>
      <c r="E19" s="21">
        <v>0</v>
      </c>
      <c r="F19" s="21">
        <v>0</v>
      </c>
      <c r="G19" s="21">
        <v>0</v>
      </c>
      <c r="H19" s="61"/>
      <c r="I19" s="53">
        <f t="shared" si="0"/>
        <v>18502495</v>
      </c>
    </row>
    <row r="20" spans="1:9" ht="38.25">
      <c r="A20" s="20" t="s">
        <v>24</v>
      </c>
      <c r="B20" s="1" t="s">
        <v>25</v>
      </c>
      <c r="C20" s="21">
        <v>1397270</v>
      </c>
      <c r="D20" s="58">
        <v>1031422</v>
      </c>
      <c r="E20" s="21">
        <v>234091</v>
      </c>
      <c r="F20" s="21">
        <v>0</v>
      </c>
      <c r="G20" s="21">
        <v>637526</v>
      </c>
      <c r="H20" s="61"/>
      <c r="I20" s="53">
        <f t="shared" si="0"/>
        <v>3300309</v>
      </c>
    </row>
    <row r="21" spans="1:9" ht="12.75">
      <c r="A21" s="20" t="s">
        <v>26</v>
      </c>
      <c r="B21" s="1" t="s">
        <v>27</v>
      </c>
      <c r="C21" s="21">
        <v>7032489</v>
      </c>
      <c r="D21" s="58">
        <v>1415391</v>
      </c>
      <c r="E21" s="21">
        <v>269960</v>
      </c>
      <c r="F21" s="21">
        <v>100575</v>
      </c>
      <c r="G21" s="21">
        <v>422172</v>
      </c>
      <c r="H21" s="61"/>
      <c r="I21" s="53">
        <f t="shared" si="0"/>
        <v>9240587</v>
      </c>
    </row>
    <row r="22" spans="1:9" ht="12.75">
      <c r="A22" s="20" t="s">
        <v>28</v>
      </c>
      <c r="B22" s="1" t="s">
        <v>29</v>
      </c>
      <c r="C22" s="21">
        <v>26932254</v>
      </c>
      <c r="D22" s="58">
        <v>2446813</v>
      </c>
      <c r="E22" s="21">
        <v>504051</v>
      </c>
      <c r="F22" s="21">
        <v>100575</v>
      </c>
      <c r="G22" s="21">
        <v>1059698</v>
      </c>
      <c r="H22" s="61"/>
      <c r="I22" s="53">
        <f t="shared" si="0"/>
        <v>31043391</v>
      </c>
    </row>
    <row r="23" spans="1:9" s="33" customFormat="1" ht="12.75">
      <c r="A23" s="29" t="s">
        <v>30</v>
      </c>
      <c r="B23" s="30" t="s">
        <v>31</v>
      </c>
      <c r="C23" s="17">
        <v>26932254</v>
      </c>
      <c r="D23" s="60">
        <v>124366811</v>
      </c>
      <c r="E23" s="23">
        <v>160112148</v>
      </c>
      <c r="F23" s="23">
        <v>34823746</v>
      </c>
      <c r="G23" s="23">
        <v>18282152</v>
      </c>
      <c r="H23" s="64"/>
      <c r="I23" s="56">
        <f t="shared" si="0"/>
        <v>364517111</v>
      </c>
    </row>
    <row r="24" spans="1:9" s="33" customFormat="1" ht="25.5">
      <c r="A24" s="29" t="s">
        <v>32</v>
      </c>
      <c r="B24" s="30" t="s">
        <v>33</v>
      </c>
      <c r="C24" s="17">
        <v>7024024</v>
      </c>
      <c r="D24" s="60">
        <v>35478586</v>
      </c>
      <c r="E24" s="23">
        <v>47508304</v>
      </c>
      <c r="F24" s="23">
        <v>9569542</v>
      </c>
      <c r="G24" s="23">
        <v>4938972</v>
      </c>
      <c r="H24" s="64"/>
      <c r="I24" s="56">
        <f t="shared" si="0"/>
        <v>104519428</v>
      </c>
    </row>
    <row r="25" spans="1:9" ht="12.75">
      <c r="A25" s="20" t="s">
        <v>34</v>
      </c>
      <c r="B25" s="1" t="s">
        <v>35</v>
      </c>
      <c r="C25" s="21">
        <v>4839542</v>
      </c>
      <c r="D25" s="58">
        <v>31528559</v>
      </c>
      <c r="E25" s="21">
        <v>41075052</v>
      </c>
      <c r="F25" s="21">
        <v>8799051</v>
      </c>
      <c r="G25" s="21">
        <v>4500417</v>
      </c>
      <c r="H25" s="61"/>
      <c r="I25" s="53">
        <f t="shared" si="0"/>
        <v>90742621</v>
      </c>
    </row>
    <row r="26" spans="1:9" ht="12.75">
      <c r="A26" s="20" t="s">
        <v>36</v>
      </c>
      <c r="B26" s="1" t="s">
        <v>37</v>
      </c>
      <c r="C26" s="21">
        <v>0</v>
      </c>
      <c r="D26" s="58">
        <v>1655000</v>
      </c>
      <c r="E26" s="21">
        <v>2772000</v>
      </c>
      <c r="F26" s="21">
        <v>0</v>
      </c>
      <c r="G26" s="21">
        <v>0</v>
      </c>
      <c r="H26" s="61"/>
      <c r="I26" s="53">
        <f t="shared" si="0"/>
        <v>4427000</v>
      </c>
    </row>
    <row r="27" spans="1:9" ht="12.75">
      <c r="A27" s="20" t="s">
        <v>213</v>
      </c>
      <c r="B27" s="1" t="s">
        <v>693</v>
      </c>
      <c r="C27" s="21">
        <v>0</v>
      </c>
      <c r="D27" s="58">
        <v>0</v>
      </c>
      <c r="E27" s="21">
        <v>0</v>
      </c>
      <c r="F27" s="21">
        <v>0</v>
      </c>
      <c r="G27" s="21">
        <v>0</v>
      </c>
      <c r="H27" s="61"/>
      <c r="I27" s="53">
        <f t="shared" si="0"/>
        <v>0</v>
      </c>
    </row>
    <row r="28" spans="1:9" ht="12.75">
      <c r="A28" s="20" t="s">
        <v>38</v>
      </c>
      <c r="B28" s="1" t="s">
        <v>39</v>
      </c>
      <c r="C28" s="21">
        <v>1746931</v>
      </c>
      <c r="D28" s="58">
        <v>1244706</v>
      </c>
      <c r="E28" s="21">
        <v>1473652</v>
      </c>
      <c r="F28" s="21">
        <v>349815</v>
      </c>
      <c r="G28" s="21">
        <v>233337</v>
      </c>
      <c r="H28" s="61"/>
      <c r="I28" s="53">
        <f t="shared" si="0"/>
        <v>5048441</v>
      </c>
    </row>
    <row r="29" spans="1:9" ht="12.75">
      <c r="A29" s="20" t="s">
        <v>40</v>
      </c>
      <c r="B29" s="1" t="s">
        <v>41</v>
      </c>
      <c r="C29" s="21">
        <v>0</v>
      </c>
      <c r="D29" s="58">
        <v>18392</v>
      </c>
      <c r="E29" s="21">
        <v>630026</v>
      </c>
      <c r="F29" s="21">
        <v>55583</v>
      </c>
      <c r="G29" s="21">
        <v>0</v>
      </c>
      <c r="H29" s="61"/>
      <c r="I29" s="53">
        <f t="shared" si="0"/>
        <v>704001</v>
      </c>
    </row>
    <row r="30" spans="1:9" ht="38.25" hidden="1">
      <c r="A30" s="20" t="s">
        <v>255</v>
      </c>
      <c r="B30" s="1" t="s">
        <v>694</v>
      </c>
      <c r="C30" s="21">
        <v>0</v>
      </c>
      <c r="D30" s="58">
        <v>0</v>
      </c>
      <c r="E30" s="21">
        <v>0</v>
      </c>
      <c r="F30" s="21">
        <v>0</v>
      </c>
      <c r="G30" s="21">
        <v>0</v>
      </c>
      <c r="H30" s="61"/>
      <c r="I30" s="53">
        <f t="shared" si="0"/>
        <v>0</v>
      </c>
    </row>
    <row r="31" spans="1:9" ht="25.5">
      <c r="A31" s="20" t="s">
        <v>42</v>
      </c>
      <c r="B31" s="1" t="s">
        <v>43</v>
      </c>
      <c r="C31" s="21">
        <v>437551</v>
      </c>
      <c r="D31" s="58">
        <v>1031929</v>
      </c>
      <c r="E31" s="21">
        <v>1557574</v>
      </c>
      <c r="F31" s="21">
        <v>365093</v>
      </c>
      <c r="G31" s="21">
        <v>205218</v>
      </c>
      <c r="H31" s="61"/>
      <c r="I31" s="53">
        <f t="shared" si="0"/>
        <v>3597365</v>
      </c>
    </row>
    <row r="32" spans="1:9" ht="12.75">
      <c r="A32" s="20" t="s">
        <v>44</v>
      </c>
      <c r="B32" s="1" t="s">
        <v>45</v>
      </c>
      <c r="C32" s="21">
        <v>581084</v>
      </c>
      <c r="D32" s="58">
        <v>167919</v>
      </c>
      <c r="E32" s="21">
        <v>284896</v>
      </c>
      <c r="F32" s="21">
        <v>454729</v>
      </c>
      <c r="G32" s="21">
        <v>1484403</v>
      </c>
      <c r="H32" s="61"/>
      <c r="I32" s="53">
        <f t="shared" si="0"/>
        <v>2973031</v>
      </c>
    </row>
    <row r="33" spans="1:9" ht="12.75">
      <c r="A33" s="20" t="s">
        <v>46</v>
      </c>
      <c r="B33" s="1" t="s">
        <v>47</v>
      </c>
      <c r="C33" s="21">
        <v>2708724</v>
      </c>
      <c r="D33" s="58">
        <v>3895153</v>
      </c>
      <c r="E33" s="21">
        <v>8527160</v>
      </c>
      <c r="F33" s="21">
        <v>1739530</v>
      </c>
      <c r="G33" s="21">
        <v>2155157</v>
      </c>
      <c r="H33" s="61"/>
      <c r="I33" s="53">
        <f t="shared" si="0"/>
        <v>19025724</v>
      </c>
    </row>
    <row r="34" spans="1:9" ht="12.75">
      <c r="A34" s="20" t="s">
        <v>260</v>
      </c>
      <c r="B34" s="1" t="s">
        <v>695</v>
      </c>
      <c r="C34" s="21">
        <v>0</v>
      </c>
      <c r="D34" s="58">
        <v>0</v>
      </c>
      <c r="E34" s="21">
        <v>0</v>
      </c>
      <c r="F34" s="21">
        <v>0</v>
      </c>
      <c r="G34" s="21">
        <v>0</v>
      </c>
      <c r="H34" s="61"/>
      <c r="I34" s="53">
        <f t="shared" si="0"/>
        <v>0</v>
      </c>
    </row>
    <row r="35" spans="1:9" ht="12.75">
      <c r="A35" s="20" t="s">
        <v>48</v>
      </c>
      <c r="B35" s="1" t="s">
        <v>49</v>
      </c>
      <c r="C35" s="21">
        <v>3289808</v>
      </c>
      <c r="D35" s="58">
        <v>4063072</v>
      </c>
      <c r="E35" s="21">
        <v>8812056</v>
      </c>
      <c r="F35" s="21">
        <v>2194259</v>
      </c>
      <c r="G35" s="21">
        <v>3639560</v>
      </c>
      <c r="H35" s="61"/>
      <c r="I35" s="53">
        <f t="shared" si="0"/>
        <v>21998755</v>
      </c>
    </row>
    <row r="36" spans="1:9" ht="25.5">
      <c r="A36" s="20" t="s">
        <v>50</v>
      </c>
      <c r="B36" s="1" t="s">
        <v>51</v>
      </c>
      <c r="C36" s="21">
        <v>55000</v>
      </c>
      <c r="D36" s="58">
        <v>5248453</v>
      </c>
      <c r="E36" s="21">
        <v>97948</v>
      </c>
      <c r="F36" s="21">
        <v>0</v>
      </c>
      <c r="G36" s="21">
        <v>409787</v>
      </c>
      <c r="H36" s="61"/>
      <c r="I36" s="53">
        <f t="shared" si="0"/>
        <v>5811188</v>
      </c>
    </row>
    <row r="37" spans="1:9" ht="12.75">
      <c r="A37" s="20" t="s">
        <v>52</v>
      </c>
      <c r="B37" s="1" t="s">
        <v>53</v>
      </c>
      <c r="C37" s="21">
        <v>0</v>
      </c>
      <c r="D37" s="58">
        <v>1999150</v>
      </c>
      <c r="E37" s="21">
        <v>527278</v>
      </c>
      <c r="F37" s="21">
        <v>0</v>
      </c>
      <c r="G37" s="21">
        <v>286233</v>
      </c>
      <c r="H37" s="61"/>
      <c r="I37" s="53">
        <f t="shared" si="0"/>
        <v>2812661</v>
      </c>
    </row>
    <row r="38" spans="1:9" ht="12.75">
      <c r="A38" s="20" t="s">
        <v>54</v>
      </c>
      <c r="B38" s="1" t="s">
        <v>55</v>
      </c>
      <c r="C38" s="21">
        <v>55000</v>
      </c>
      <c r="D38" s="58">
        <v>7247603</v>
      </c>
      <c r="E38" s="21">
        <v>625226</v>
      </c>
      <c r="F38" s="21">
        <v>0</v>
      </c>
      <c r="G38" s="21">
        <v>696020</v>
      </c>
      <c r="H38" s="61"/>
      <c r="I38" s="53">
        <f t="shared" si="0"/>
        <v>8623849</v>
      </c>
    </row>
    <row r="39" spans="1:9" ht="12.75">
      <c r="A39" s="20" t="s">
        <v>56</v>
      </c>
      <c r="B39" s="1" t="s">
        <v>57</v>
      </c>
      <c r="C39" s="21">
        <v>22741837</v>
      </c>
      <c r="D39" s="58">
        <v>2903677</v>
      </c>
      <c r="E39" s="21">
        <v>9216609</v>
      </c>
      <c r="F39" s="21">
        <v>2865244</v>
      </c>
      <c r="G39" s="21">
        <v>2838718</v>
      </c>
      <c r="H39" s="61"/>
      <c r="I39" s="53">
        <f t="shared" si="0"/>
        <v>40566085</v>
      </c>
    </row>
    <row r="40" spans="1:9" ht="12.75">
      <c r="A40" s="20" t="s">
        <v>265</v>
      </c>
      <c r="B40" s="1" t="s">
        <v>222</v>
      </c>
      <c r="C40" s="21">
        <v>37906699</v>
      </c>
      <c r="D40" s="58">
        <v>0</v>
      </c>
      <c r="E40" s="21">
        <v>34043117</v>
      </c>
      <c r="F40" s="21">
        <v>2319674</v>
      </c>
      <c r="G40" s="21">
        <v>0</v>
      </c>
      <c r="H40" s="61"/>
      <c r="I40" s="53">
        <f t="shared" si="0"/>
        <v>74269490</v>
      </c>
    </row>
    <row r="41" spans="1:9" ht="12.75">
      <c r="A41" s="20" t="s">
        <v>58</v>
      </c>
      <c r="B41" s="1" t="s">
        <v>59</v>
      </c>
      <c r="C41" s="21">
        <v>2576164</v>
      </c>
      <c r="D41" s="58">
        <v>2807333</v>
      </c>
      <c r="E41" s="21">
        <v>689419</v>
      </c>
      <c r="F41" s="21">
        <v>412853</v>
      </c>
      <c r="G41" s="21">
        <v>227715</v>
      </c>
      <c r="H41" s="61"/>
      <c r="I41" s="53">
        <f t="shared" si="0"/>
        <v>6713484</v>
      </c>
    </row>
    <row r="42" spans="1:9" ht="38.25">
      <c r="A42" s="20" t="s">
        <v>268</v>
      </c>
      <c r="B42" s="1" t="s">
        <v>696</v>
      </c>
      <c r="C42" s="21">
        <v>1720733</v>
      </c>
      <c r="D42" s="58">
        <v>0</v>
      </c>
      <c r="E42" s="21">
        <v>0</v>
      </c>
      <c r="F42" s="21">
        <v>0</v>
      </c>
      <c r="G42" s="21">
        <v>0</v>
      </c>
      <c r="H42" s="61"/>
      <c r="I42" s="53">
        <f t="shared" si="0"/>
        <v>1720733</v>
      </c>
    </row>
    <row r="43" spans="1:9" ht="12.75">
      <c r="A43" s="20" t="s">
        <v>60</v>
      </c>
      <c r="B43" s="1" t="s">
        <v>61</v>
      </c>
      <c r="C43" s="21">
        <v>108640923</v>
      </c>
      <c r="D43" s="58">
        <v>686177</v>
      </c>
      <c r="E43" s="21">
        <v>1821566</v>
      </c>
      <c r="F43" s="21">
        <v>136715</v>
      </c>
      <c r="G43" s="21">
        <v>992477</v>
      </c>
      <c r="H43" s="61"/>
      <c r="I43" s="53">
        <f t="shared" si="0"/>
        <v>112277858</v>
      </c>
    </row>
    <row r="44" spans="1:9" ht="12.75">
      <c r="A44" s="20" t="s">
        <v>62</v>
      </c>
      <c r="B44" s="1" t="s">
        <v>63</v>
      </c>
      <c r="C44" s="21">
        <v>60947</v>
      </c>
      <c r="D44" s="58">
        <v>3128066</v>
      </c>
      <c r="E44" s="21">
        <v>0</v>
      </c>
      <c r="F44" s="21">
        <v>0</v>
      </c>
      <c r="G44" s="21">
        <v>0</v>
      </c>
      <c r="H44" s="61"/>
      <c r="I44" s="53">
        <f t="shared" si="0"/>
        <v>3189013</v>
      </c>
    </row>
    <row r="45" spans="1:9" ht="12.75">
      <c r="A45" s="20" t="s">
        <v>64</v>
      </c>
      <c r="B45" s="1" t="s">
        <v>65</v>
      </c>
      <c r="C45" s="5">
        <v>60947</v>
      </c>
      <c r="D45" s="59">
        <v>3128066</v>
      </c>
      <c r="E45" s="21">
        <v>0</v>
      </c>
      <c r="F45" s="21">
        <v>0</v>
      </c>
      <c r="G45" s="21">
        <v>0</v>
      </c>
      <c r="H45" s="61"/>
      <c r="I45" s="53">
        <f t="shared" si="0"/>
        <v>3189013</v>
      </c>
    </row>
    <row r="46" spans="1:9" ht="25.5">
      <c r="A46" s="20" t="s">
        <v>66</v>
      </c>
      <c r="B46" s="1" t="s">
        <v>67</v>
      </c>
      <c r="C46" s="21">
        <v>31029698</v>
      </c>
      <c r="D46" s="58">
        <v>8808784</v>
      </c>
      <c r="E46" s="21">
        <v>1011865</v>
      </c>
      <c r="F46" s="21">
        <v>192000</v>
      </c>
      <c r="G46" s="21">
        <v>7874284</v>
      </c>
      <c r="H46" s="61"/>
      <c r="I46" s="53">
        <f t="shared" si="0"/>
        <v>48916631</v>
      </c>
    </row>
    <row r="47" spans="1:9" ht="12.75">
      <c r="A47" s="20" t="s">
        <v>68</v>
      </c>
      <c r="B47" s="1" t="s">
        <v>69</v>
      </c>
      <c r="C47" s="21">
        <v>28934592</v>
      </c>
      <c r="D47" s="58">
        <v>6111656</v>
      </c>
      <c r="E47" s="21">
        <v>1791285</v>
      </c>
      <c r="F47" s="21">
        <v>1064199</v>
      </c>
      <c r="G47" s="21">
        <v>1116403</v>
      </c>
      <c r="H47" s="61"/>
      <c r="I47" s="53">
        <f t="shared" si="0"/>
        <v>39018135</v>
      </c>
    </row>
    <row r="48" spans="1:9" ht="12.75">
      <c r="A48" s="20" t="s">
        <v>70</v>
      </c>
      <c r="B48" s="1" t="s">
        <v>71</v>
      </c>
      <c r="C48" s="21">
        <v>3345230</v>
      </c>
      <c r="D48" s="58">
        <v>177531</v>
      </c>
      <c r="E48" s="21">
        <v>336706</v>
      </c>
      <c r="F48" s="21">
        <v>207824</v>
      </c>
      <c r="G48" s="21">
        <v>96504</v>
      </c>
      <c r="H48" s="61"/>
      <c r="I48" s="53">
        <f t="shared" si="0"/>
        <v>4163795</v>
      </c>
    </row>
    <row r="49" spans="1:9" ht="25.5">
      <c r="A49" s="20" t="s">
        <v>72</v>
      </c>
      <c r="B49" s="1" t="s">
        <v>73</v>
      </c>
      <c r="C49" s="5">
        <v>231890860</v>
      </c>
      <c r="D49" s="59">
        <v>24445693</v>
      </c>
      <c r="E49" s="21">
        <v>48573861</v>
      </c>
      <c r="F49" s="21">
        <v>6990685</v>
      </c>
      <c r="G49" s="21">
        <v>13049597</v>
      </c>
      <c r="H49" s="61"/>
      <c r="I49" s="53">
        <f t="shared" si="0"/>
        <v>324950696</v>
      </c>
    </row>
    <row r="50" spans="1:9" ht="12.75">
      <c r="A50" s="20" t="s">
        <v>74</v>
      </c>
      <c r="B50" s="1" t="s">
        <v>75</v>
      </c>
      <c r="C50" s="21">
        <v>117255</v>
      </c>
      <c r="D50" s="65">
        <v>423718</v>
      </c>
      <c r="E50" s="21">
        <v>0</v>
      </c>
      <c r="F50" s="21">
        <v>176554</v>
      </c>
      <c r="G50" s="21">
        <v>0</v>
      </c>
      <c r="H50" s="61"/>
      <c r="I50" s="53">
        <f t="shared" si="0"/>
        <v>717527</v>
      </c>
    </row>
    <row r="51" spans="1:9" ht="12.75">
      <c r="A51" s="20" t="s">
        <v>76</v>
      </c>
      <c r="B51" s="1" t="s">
        <v>77</v>
      </c>
      <c r="C51" s="21">
        <v>11444000</v>
      </c>
      <c r="D51" s="21">
        <v>150000</v>
      </c>
      <c r="E51" s="21">
        <v>0</v>
      </c>
      <c r="F51" s="21">
        <v>0</v>
      </c>
      <c r="G51" s="21">
        <v>305517</v>
      </c>
      <c r="H51" s="61"/>
      <c r="I51" s="53">
        <f t="shared" si="0"/>
        <v>11899517</v>
      </c>
    </row>
    <row r="52" spans="1:9" ht="25.5">
      <c r="A52" s="20" t="s">
        <v>78</v>
      </c>
      <c r="B52" s="1" t="s">
        <v>79</v>
      </c>
      <c r="C52" s="21">
        <v>11561255</v>
      </c>
      <c r="D52" s="21">
        <v>573718</v>
      </c>
      <c r="E52" s="21">
        <v>0</v>
      </c>
      <c r="F52" s="21">
        <v>176554</v>
      </c>
      <c r="G52" s="21">
        <v>305517</v>
      </c>
      <c r="H52" s="61"/>
      <c r="I52" s="53">
        <f t="shared" si="0"/>
        <v>12617044</v>
      </c>
    </row>
    <row r="53" spans="1:9" ht="25.5">
      <c r="A53" s="20" t="s">
        <v>80</v>
      </c>
      <c r="B53" s="1" t="s">
        <v>81</v>
      </c>
      <c r="C53" s="21">
        <v>49534633</v>
      </c>
      <c r="D53" s="21">
        <v>7110264</v>
      </c>
      <c r="E53" s="21">
        <v>15045849</v>
      </c>
      <c r="F53" s="21">
        <v>2249269</v>
      </c>
      <c r="G53" s="21">
        <v>3329791</v>
      </c>
      <c r="H53" s="61"/>
      <c r="I53" s="53">
        <f t="shared" si="0"/>
        <v>77269806</v>
      </c>
    </row>
    <row r="54" spans="1:9" ht="12.75">
      <c r="A54" s="20" t="s">
        <v>128</v>
      </c>
      <c r="B54" s="1" t="s">
        <v>697</v>
      </c>
      <c r="C54" s="21">
        <v>2976000</v>
      </c>
      <c r="D54" s="61">
        <v>0</v>
      </c>
      <c r="E54" s="21">
        <v>0</v>
      </c>
      <c r="F54" s="21">
        <v>0</v>
      </c>
      <c r="G54" s="21">
        <v>647000</v>
      </c>
      <c r="H54" s="61"/>
      <c r="I54" s="53">
        <f t="shared" si="0"/>
        <v>3623000</v>
      </c>
    </row>
    <row r="55" spans="1:9" ht="12.75">
      <c r="A55" s="20" t="s">
        <v>280</v>
      </c>
      <c r="B55" s="1" t="s">
        <v>698</v>
      </c>
      <c r="C55" s="21">
        <v>5</v>
      </c>
      <c r="D55" s="61">
        <v>0</v>
      </c>
      <c r="E55" s="21">
        <v>0</v>
      </c>
      <c r="F55" s="21">
        <v>0</v>
      </c>
      <c r="G55" s="21">
        <v>0</v>
      </c>
      <c r="H55" s="61"/>
      <c r="I55" s="53">
        <f t="shared" si="0"/>
        <v>5</v>
      </c>
    </row>
    <row r="56" spans="1:9" ht="12.75">
      <c r="A56" s="20" t="s">
        <v>138</v>
      </c>
      <c r="B56" s="1" t="s">
        <v>699</v>
      </c>
      <c r="C56" s="21">
        <v>5</v>
      </c>
      <c r="D56" s="61">
        <v>0</v>
      </c>
      <c r="E56" s="21">
        <v>0</v>
      </c>
      <c r="F56" s="21">
        <v>0</v>
      </c>
      <c r="G56" s="21">
        <v>0</v>
      </c>
      <c r="H56" s="61"/>
      <c r="I56" s="53">
        <f t="shared" si="0"/>
        <v>5</v>
      </c>
    </row>
    <row r="57" spans="1:9" ht="12.75" hidden="1">
      <c r="A57" s="20" t="s">
        <v>283</v>
      </c>
      <c r="B57" s="1" t="s">
        <v>700</v>
      </c>
      <c r="C57" s="21">
        <v>0</v>
      </c>
      <c r="D57" s="61">
        <v>0</v>
      </c>
      <c r="E57" s="21">
        <v>0</v>
      </c>
      <c r="F57" s="21">
        <v>0</v>
      </c>
      <c r="G57" s="21">
        <v>0</v>
      </c>
      <c r="H57" s="61"/>
      <c r="I57" s="53">
        <f t="shared" si="0"/>
        <v>0</v>
      </c>
    </row>
    <row r="58" spans="1:9" ht="25.5" hidden="1">
      <c r="A58" s="20" t="s">
        <v>285</v>
      </c>
      <c r="B58" s="1" t="s">
        <v>701</v>
      </c>
      <c r="C58" s="21">
        <v>0</v>
      </c>
      <c r="D58" s="61">
        <v>0</v>
      </c>
      <c r="E58" s="21">
        <v>0</v>
      </c>
      <c r="F58" s="21">
        <v>0</v>
      </c>
      <c r="G58" s="21">
        <v>0</v>
      </c>
      <c r="H58" s="61"/>
      <c r="I58" s="53">
        <f t="shared" si="0"/>
        <v>0</v>
      </c>
    </row>
    <row r="59" spans="1:9" ht="25.5" hidden="1">
      <c r="A59" s="20" t="s">
        <v>287</v>
      </c>
      <c r="B59" s="1" t="s">
        <v>702</v>
      </c>
      <c r="C59" s="21">
        <v>0</v>
      </c>
      <c r="D59" s="61">
        <v>0</v>
      </c>
      <c r="E59" s="21">
        <v>0</v>
      </c>
      <c r="F59" s="21">
        <v>0</v>
      </c>
      <c r="G59" s="21">
        <v>0</v>
      </c>
      <c r="H59" s="61"/>
      <c r="I59" s="53">
        <f t="shared" si="0"/>
        <v>0</v>
      </c>
    </row>
    <row r="60" spans="1:9" ht="25.5" hidden="1">
      <c r="A60" s="20" t="s">
        <v>140</v>
      </c>
      <c r="B60" s="1" t="s">
        <v>703</v>
      </c>
      <c r="C60" s="21">
        <v>0</v>
      </c>
      <c r="D60" s="61">
        <v>0</v>
      </c>
      <c r="E60" s="21">
        <v>0</v>
      </c>
      <c r="F60" s="21">
        <v>0</v>
      </c>
      <c r="G60" s="21">
        <v>0</v>
      </c>
      <c r="H60" s="61"/>
      <c r="I60" s="53">
        <f t="shared" si="0"/>
        <v>0</v>
      </c>
    </row>
    <row r="61" spans="1:9" ht="25.5" hidden="1">
      <c r="A61" s="20" t="s">
        <v>290</v>
      </c>
      <c r="B61" s="1" t="s">
        <v>704</v>
      </c>
      <c r="C61" s="21">
        <v>0</v>
      </c>
      <c r="D61" s="61">
        <v>0</v>
      </c>
      <c r="E61" s="21">
        <v>0</v>
      </c>
      <c r="F61" s="21">
        <v>0</v>
      </c>
      <c r="G61" s="21">
        <v>0</v>
      </c>
      <c r="H61" s="61"/>
      <c r="I61" s="53">
        <f t="shared" si="0"/>
        <v>0</v>
      </c>
    </row>
    <row r="62" spans="1:9" ht="12.75">
      <c r="A62" s="20" t="s">
        <v>82</v>
      </c>
      <c r="B62" s="1" t="s">
        <v>83</v>
      </c>
      <c r="C62" s="21">
        <v>1991142</v>
      </c>
      <c r="D62" s="21">
        <v>188401</v>
      </c>
      <c r="E62" s="21">
        <v>25278</v>
      </c>
      <c r="F62" s="21">
        <v>29172</v>
      </c>
      <c r="G62" s="21">
        <v>42750</v>
      </c>
      <c r="H62" s="61"/>
      <c r="I62" s="53">
        <f t="shared" si="0"/>
        <v>2276743</v>
      </c>
    </row>
    <row r="63" spans="1:9" ht="25.5">
      <c r="A63" s="20" t="s">
        <v>84</v>
      </c>
      <c r="B63" s="1" t="s">
        <v>85</v>
      </c>
      <c r="C63" s="21">
        <v>54501780</v>
      </c>
      <c r="D63" s="21">
        <v>7298665</v>
      </c>
      <c r="E63" s="21">
        <v>15071127</v>
      </c>
      <c r="F63" s="21">
        <v>2278441</v>
      </c>
      <c r="G63" s="21">
        <v>4019541</v>
      </c>
      <c r="H63" s="61"/>
      <c r="I63" s="53">
        <f t="shared" si="0"/>
        <v>83169554</v>
      </c>
    </row>
    <row r="64" spans="1:9" ht="12.75">
      <c r="A64" s="4" t="s">
        <v>86</v>
      </c>
      <c r="B64" s="30" t="s">
        <v>87</v>
      </c>
      <c r="C64" s="17">
        <v>301298703</v>
      </c>
      <c r="D64" s="17">
        <v>43628751</v>
      </c>
      <c r="E64" s="23">
        <v>73082270</v>
      </c>
      <c r="F64" s="23">
        <v>11639939</v>
      </c>
      <c r="G64" s="23">
        <v>21710235</v>
      </c>
      <c r="H64" s="64"/>
      <c r="I64" s="56">
        <f t="shared" si="0"/>
        <v>451359898</v>
      </c>
    </row>
    <row r="65" spans="1:9" ht="12.75">
      <c r="A65" s="20" t="s">
        <v>295</v>
      </c>
      <c r="B65" s="1" t="s">
        <v>705</v>
      </c>
      <c r="C65" s="21">
        <v>0</v>
      </c>
      <c r="D65" s="61">
        <v>0</v>
      </c>
      <c r="E65" s="21">
        <v>0</v>
      </c>
      <c r="F65" s="21">
        <v>0</v>
      </c>
      <c r="G65" s="21">
        <v>0</v>
      </c>
      <c r="H65" s="61"/>
      <c r="I65" s="53">
        <f t="shared" si="0"/>
        <v>0</v>
      </c>
    </row>
    <row r="66" spans="1:9" ht="12.75">
      <c r="A66" s="20" t="s">
        <v>297</v>
      </c>
      <c r="B66" s="1" t="s">
        <v>706</v>
      </c>
      <c r="C66" s="21">
        <v>556800</v>
      </c>
      <c r="D66" s="61">
        <v>0</v>
      </c>
      <c r="E66" s="21">
        <v>0</v>
      </c>
      <c r="F66" s="21">
        <v>0</v>
      </c>
      <c r="G66" s="21">
        <v>0</v>
      </c>
      <c r="H66" s="61"/>
      <c r="I66" s="53">
        <f t="shared" si="0"/>
        <v>556800</v>
      </c>
    </row>
    <row r="67" spans="1:9" ht="12.75" hidden="1">
      <c r="A67" s="20" t="s">
        <v>299</v>
      </c>
      <c r="B67" s="1" t="s">
        <v>707</v>
      </c>
      <c r="C67" s="21">
        <v>0</v>
      </c>
      <c r="D67" s="61">
        <v>0</v>
      </c>
      <c r="E67" s="21">
        <v>0</v>
      </c>
      <c r="F67" s="21">
        <v>0</v>
      </c>
      <c r="G67" s="21">
        <v>0</v>
      </c>
      <c r="H67" s="61"/>
      <c r="I67" s="53">
        <f t="shared" si="0"/>
        <v>0</v>
      </c>
    </row>
    <row r="68" spans="1:9" ht="12.75" hidden="1">
      <c r="A68" s="20" t="s">
        <v>301</v>
      </c>
      <c r="B68" s="1" t="s">
        <v>708</v>
      </c>
      <c r="C68" s="21">
        <v>0</v>
      </c>
      <c r="D68" s="61">
        <v>0</v>
      </c>
      <c r="E68" s="21">
        <v>0</v>
      </c>
      <c r="F68" s="21">
        <v>0</v>
      </c>
      <c r="G68" s="21">
        <v>0</v>
      </c>
      <c r="H68" s="61"/>
      <c r="I68" s="53">
        <f t="shared" si="0"/>
        <v>0</v>
      </c>
    </row>
    <row r="69" spans="1:9" ht="12.75" hidden="1">
      <c r="A69" s="20" t="s">
        <v>303</v>
      </c>
      <c r="B69" s="1" t="s">
        <v>709</v>
      </c>
      <c r="C69" s="21">
        <v>0</v>
      </c>
      <c r="D69" s="61">
        <v>0</v>
      </c>
      <c r="E69" s="21">
        <v>0</v>
      </c>
      <c r="F69" s="21">
        <v>0</v>
      </c>
      <c r="G69" s="21">
        <v>0</v>
      </c>
      <c r="H69" s="61"/>
      <c r="I69" s="53">
        <f aca="true" t="shared" si="1" ref="I69:I132">+C69+D69+E69+F69+G69</f>
        <v>0</v>
      </c>
    </row>
    <row r="70" spans="1:9" ht="12.75" hidden="1">
      <c r="A70" s="20" t="s">
        <v>305</v>
      </c>
      <c r="B70" s="1" t="s">
        <v>710</v>
      </c>
      <c r="C70" s="21">
        <v>0</v>
      </c>
      <c r="D70" s="61">
        <v>0</v>
      </c>
      <c r="E70" s="21">
        <v>0</v>
      </c>
      <c r="F70" s="21">
        <v>0</v>
      </c>
      <c r="G70" s="21">
        <v>0</v>
      </c>
      <c r="H70" s="61"/>
      <c r="I70" s="53">
        <f t="shared" si="1"/>
        <v>0</v>
      </c>
    </row>
    <row r="71" spans="1:9" ht="25.5" hidden="1">
      <c r="A71" s="20" t="s">
        <v>307</v>
      </c>
      <c r="B71" s="1" t="s">
        <v>711</v>
      </c>
      <c r="C71" s="21">
        <v>0</v>
      </c>
      <c r="D71" s="61">
        <v>0</v>
      </c>
      <c r="E71" s="21">
        <v>0</v>
      </c>
      <c r="F71" s="21">
        <v>0</v>
      </c>
      <c r="G71" s="21">
        <v>0</v>
      </c>
      <c r="H71" s="61"/>
      <c r="I71" s="53">
        <f t="shared" si="1"/>
        <v>0</v>
      </c>
    </row>
    <row r="72" spans="1:9" ht="12.75" hidden="1">
      <c r="A72" s="20" t="s">
        <v>309</v>
      </c>
      <c r="B72" s="1" t="s">
        <v>712</v>
      </c>
      <c r="C72" s="21">
        <v>0</v>
      </c>
      <c r="D72" s="61">
        <v>0</v>
      </c>
      <c r="E72" s="21">
        <v>0</v>
      </c>
      <c r="F72" s="21">
        <v>0</v>
      </c>
      <c r="G72" s="21">
        <v>0</v>
      </c>
      <c r="H72" s="61"/>
      <c r="I72" s="53">
        <f t="shared" si="1"/>
        <v>0</v>
      </c>
    </row>
    <row r="73" spans="1:9" ht="12.75" hidden="1">
      <c r="A73" s="20" t="s">
        <v>311</v>
      </c>
      <c r="B73" s="1" t="s">
        <v>713</v>
      </c>
      <c r="C73" s="21">
        <v>0</v>
      </c>
      <c r="D73" s="61">
        <v>0</v>
      </c>
      <c r="E73" s="21">
        <v>0</v>
      </c>
      <c r="F73" s="21">
        <v>0</v>
      </c>
      <c r="G73" s="21">
        <v>0</v>
      </c>
      <c r="H73" s="61"/>
      <c r="I73" s="53">
        <f t="shared" si="1"/>
        <v>0</v>
      </c>
    </row>
    <row r="74" spans="1:9" ht="12.75" hidden="1">
      <c r="A74" s="20" t="s">
        <v>313</v>
      </c>
      <c r="B74" s="1" t="s">
        <v>714</v>
      </c>
      <c r="C74" s="21">
        <v>0</v>
      </c>
      <c r="D74" s="61">
        <v>0</v>
      </c>
      <c r="E74" s="21">
        <v>0</v>
      </c>
      <c r="F74" s="21">
        <v>0</v>
      </c>
      <c r="G74" s="21">
        <v>0</v>
      </c>
      <c r="H74" s="61"/>
      <c r="I74" s="53">
        <f t="shared" si="1"/>
        <v>0</v>
      </c>
    </row>
    <row r="75" spans="1:9" ht="51" hidden="1">
      <c r="A75" s="20" t="s">
        <v>315</v>
      </c>
      <c r="B75" s="1" t="s">
        <v>715</v>
      </c>
      <c r="C75" s="21">
        <v>0</v>
      </c>
      <c r="D75" s="61">
        <v>0</v>
      </c>
      <c r="E75" s="21">
        <v>0</v>
      </c>
      <c r="F75" s="21">
        <v>0</v>
      </c>
      <c r="G75" s="21">
        <v>0</v>
      </c>
      <c r="H75" s="61"/>
      <c r="I75" s="53">
        <f t="shared" si="1"/>
        <v>0</v>
      </c>
    </row>
    <row r="76" spans="1:9" ht="25.5">
      <c r="A76" s="20" t="s">
        <v>317</v>
      </c>
      <c r="B76" s="1" t="s">
        <v>716</v>
      </c>
      <c r="C76" s="21">
        <v>556800</v>
      </c>
      <c r="D76" s="61">
        <v>0</v>
      </c>
      <c r="E76" s="21">
        <v>0</v>
      </c>
      <c r="F76" s="21">
        <v>0</v>
      </c>
      <c r="G76" s="21">
        <v>0</v>
      </c>
      <c r="H76" s="61"/>
      <c r="I76" s="53">
        <f t="shared" si="1"/>
        <v>556800</v>
      </c>
    </row>
    <row r="77" spans="1:9" ht="12.75" hidden="1">
      <c r="A77" s="20" t="s">
        <v>319</v>
      </c>
      <c r="B77" s="1" t="s">
        <v>717</v>
      </c>
      <c r="C77" s="21">
        <v>0</v>
      </c>
      <c r="D77" s="61">
        <v>0</v>
      </c>
      <c r="E77" s="21">
        <v>0</v>
      </c>
      <c r="F77" s="21">
        <v>0</v>
      </c>
      <c r="G77" s="21">
        <v>0</v>
      </c>
      <c r="H77" s="61"/>
      <c r="I77" s="53">
        <f t="shared" si="1"/>
        <v>0</v>
      </c>
    </row>
    <row r="78" spans="1:9" ht="38.25" hidden="1">
      <c r="A78" s="20" t="s">
        <v>321</v>
      </c>
      <c r="B78" s="1" t="s">
        <v>718</v>
      </c>
      <c r="C78" s="21">
        <v>0</v>
      </c>
      <c r="D78" s="61">
        <v>0</v>
      </c>
      <c r="E78" s="21">
        <v>0</v>
      </c>
      <c r="F78" s="21">
        <v>0</v>
      </c>
      <c r="G78" s="21">
        <v>0</v>
      </c>
      <c r="H78" s="61"/>
      <c r="I78" s="53">
        <f t="shared" si="1"/>
        <v>0</v>
      </c>
    </row>
    <row r="79" spans="1:9" ht="12.75" hidden="1">
      <c r="A79" s="20" t="s">
        <v>323</v>
      </c>
      <c r="B79" s="1" t="s">
        <v>719</v>
      </c>
      <c r="C79" s="21">
        <v>0</v>
      </c>
      <c r="D79" s="61">
        <v>0</v>
      </c>
      <c r="E79" s="21">
        <v>0</v>
      </c>
      <c r="F79" s="21">
        <v>0</v>
      </c>
      <c r="G79" s="21">
        <v>0</v>
      </c>
      <c r="H79" s="61"/>
      <c r="I79" s="53">
        <f t="shared" si="1"/>
        <v>0</v>
      </c>
    </row>
    <row r="80" spans="1:9" ht="25.5" hidden="1">
      <c r="A80" s="20" t="s">
        <v>325</v>
      </c>
      <c r="B80" s="1" t="s">
        <v>720</v>
      </c>
      <c r="C80" s="21">
        <v>0</v>
      </c>
      <c r="D80" s="61">
        <v>0</v>
      </c>
      <c r="E80" s="21">
        <v>0</v>
      </c>
      <c r="F80" s="21">
        <v>0</v>
      </c>
      <c r="G80" s="21">
        <v>0</v>
      </c>
      <c r="H80" s="61"/>
      <c r="I80" s="53">
        <f t="shared" si="1"/>
        <v>0</v>
      </c>
    </row>
    <row r="81" spans="1:9" ht="25.5" hidden="1">
      <c r="A81" s="20" t="s">
        <v>327</v>
      </c>
      <c r="B81" s="1" t="s">
        <v>721</v>
      </c>
      <c r="C81" s="21">
        <v>0</v>
      </c>
      <c r="D81" s="61">
        <v>0</v>
      </c>
      <c r="E81" s="21">
        <v>0</v>
      </c>
      <c r="F81" s="21">
        <v>0</v>
      </c>
      <c r="G81" s="21">
        <v>0</v>
      </c>
      <c r="H81" s="61"/>
      <c r="I81" s="53">
        <f t="shared" si="1"/>
        <v>0</v>
      </c>
    </row>
    <row r="82" spans="1:9" ht="38.25" hidden="1">
      <c r="A82" s="20" t="s">
        <v>329</v>
      </c>
      <c r="B82" s="1" t="s">
        <v>722</v>
      </c>
      <c r="C82" s="21">
        <v>0</v>
      </c>
      <c r="D82" s="61">
        <v>0</v>
      </c>
      <c r="E82" s="21">
        <v>0</v>
      </c>
      <c r="F82" s="21">
        <v>0</v>
      </c>
      <c r="G82" s="21">
        <v>0</v>
      </c>
      <c r="H82" s="61"/>
      <c r="I82" s="53">
        <f t="shared" si="1"/>
        <v>0</v>
      </c>
    </row>
    <row r="83" spans="1:9" ht="25.5" hidden="1">
      <c r="A83" s="20" t="s">
        <v>331</v>
      </c>
      <c r="B83" s="1" t="s">
        <v>723</v>
      </c>
      <c r="C83" s="21">
        <v>0</v>
      </c>
      <c r="D83" s="61">
        <v>0</v>
      </c>
      <c r="E83" s="21">
        <v>0</v>
      </c>
      <c r="F83" s="21">
        <v>0</v>
      </c>
      <c r="G83" s="21">
        <v>0</v>
      </c>
      <c r="H83" s="61"/>
      <c r="I83" s="53">
        <f t="shared" si="1"/>
        <v>0</v>
      </c>
    </row>
    <row r="84" spans="1:9" ht="12.75" hidden="1">
      <c r="A84" s="20" t="s">
        <v>333</v>
      </c>
      <c r="B84" s="1" t="s">
        <v>724</v>
      </c>
      <c r="C84" s="21">
        <v>0</v>
      </c>
      <c r="D84" s="61">
        <v>0</v>
      </c>
      <c r="E84" s="21">
        <v>0</v>
      </c>
      <c r="F84" s="21">
        <v>0</v>
      </c>
      <c r="G84" s="21">
        <v>0</v>
      </c>
      <c r="H84" s="61"/>
      <c r="I84" s="53">
        <f t="shared" si="1"/>
        <v>0</v>
      </c>
    </row>
    <row r="85" spans="1:9" ht="38.25" hidden="1">
      <c r="A85" s="20" t="s">
        <v>335</v>
      </c>
      <c r="B85" s="1" t="s">
        <v>725</v>
      </c>
      <c r="C85" s="21">
        <v>0</v>
      </c>
      <c r="D85" s="61">
        <v>0</v>
      </c>
      <c r="E85" s="21">
        <v>0</v>
      </c>
      <c r="F85" s="21">
        <v>0</v>
      </c>
      <c r="G85" s="21">
        <v>0</v>
      </c>
      <c r="H85" s="61"/>
      <c r="I85" s="53">
        <f t="shared" si="1"/>
        <v>0</v>
      </c>
    </row>
    <row r="86" spans="1:9" ht="25.5" hidden="1">
      <c r="A86" s="20" t="s">
        <v>337</v>
      </c>
      <c r="B86" s="1" t="s">
        <v>726</v>
      </c>
      <c r="C86" s="21">
        <v>0</v>
      </c>
      <c r="D86" s="61">
        <v>0</v>
      </c>
      <c r="E86" s="21">
        <v>0</v>
      </c>
      <c r="F86" s="21">
        <v>0</v>
      </c>
      <c r="G86" s="21">
        <v>0</v>
      </c>
      <c r="H86" s="61"/>
      <c r="I86" s="53">
        <f t="shared" si="1"/>
        <v>0</v>
      </c>
    </row>
    <row r="87" spans="1:9" ht="76.5" hidden="1">
      <c r="A87" s="20" t="s">
        <v>339</v>
      </c>
      <c r="B87" s="1" t="s">
        <v>727</v>
      </c>
      <c r="C87" s="21">
        <v>0</v>
      </c>
      <c r="D87" s="61">
        <v>0</v>
      </c>
      <c r="E87" s="21">
        <v>0</v>
      </c>
      <c r="F87" s="21">
        <v>0</v>
      </c>
      <c r="G87" s="21">
        <v>0</v>
      </c>
      <c r="H87" s="61"/>
      <c r="I87" s="53">
        <f t="shared" si="1"/>
        <v>0</v>
      </c>
    </row>
    <row r="88" spans="1:9" ht="38.25" hidden="1">
      <c r="A88" s="20" t="s">
        <v>341</v>
      </c>
      <c r="B88" s="1" t="s">
        <v>728</v>
      </c>
      <c r="C88" s="21">
        <v>0</v>
      </c>
      <c r="D88" s="61">
        <v>0</v>
      </c>
      <c r="E88" s="21">
        <v>0</v>
      </c>
      <c r="F88" s="21">
        <v>0</v>
      </c>
      <c r="G88" s="21">
        <v>0</v>
      </c>
      <c r="H88" s="61"/>
      <c r="I88" s="53">
        <f t="shared" si="1"/>
        <v>0</v>
      </c>
    </row>
    <row r="89" spans="1:9" ht="25.5" hidden="1">
      <c r="A89" s="20" t="s">
        <v>343</v>
      </c>
      <c r="B89" s="1" t="s">
        <v>729</v>
      </c>
      <c r="C89" s="21">
        <v>0</v>
      </c>
      <c r="D89" s="61">
        <v>0</v>
      </c>
      <c r="E89" s="21">
        <v>0</v>
      </c>
      <c r="F89" s="21">
        <v>0</v>
      </c>
      <c r="G89" s="21">
        <v>0</v>
      </c>
      <c r="H89" s="61"/>
      <c r="I89" s="53">
        <f t="shared" si="1"/>
        <v>0</v>
      </c>
    </row>
    <row r="90" spans="1:9" ht="12.75" hidden="1">
      <c r="A90" s="20" t="s">
        <v>345</v>
      </c>
      <c r="B90" s="1" t="s">
        <v>730</v>
      </c>
      <c r="C90" s="21">
        <v>0</v>
      </c>
      <c r="D90" s="61">
        <v>0</v>
      </c>
      <c r="E90" s="21">
        <v>0</v>
      </c>
      <c r="F90" s="21">
        <v>0</v>
      </c>
      <c r="G90" s="21">
        <v>0</v>
      </c>
      <c r="H90" s="61"/>
      <c r="I90" s="53">
        <f t="shared" si="1"/>
        <v>0</v>
      </c>
    </row>
    <row r="91" spans="1:9" ht="25.5" hidden="1">
      <c r="A91" s="20" t="s">
        <v>347</v>
      </c>
      <c r="B91" s="1" t="s">
        <v>731</v>
      </c>
      <c r="C91" s="21">
        <v>0</v>
      </c>
      <c r="D91" s="61">
        <v>0</v>
      </c>
      <c r="E91" s="21">
        <v>0</v>
      </c>
      <c r="F91" s="21">
        <v>0</v>
      </c>
      <c r="G91" s="21">
        <v>0</v>
      </c>
      <c r="H91" s="61"/>
      <c r="I91" s="53">
        <f t="shared" si="1"/>
        <v>0</v>
      </c>
    </row>
    <row r="92" spans="1:9" ht="25.5" hidden="1">
      <c r="A92" s="20" t="s">
        <v>349</v>
      </c>
      <c r="B92" s="1" t="s">
        <v>732</v>
      </c>
      <c r="C92" s="21">
        <v>0</v>
      </c>
      <c r="D92" s="61">
        <v>0</v>
      </c>
      <c r="E92" s="21">
        <v>0</v>
      </c>
      <c r="F92" s="21">
        <v>0</v>
      </c>
      <c r="G92" s="21">
        <v>0</v>
      </c>
      <c r="H92" s="61"/>
      <c r="I92" s="53">
        <f t="shared" si="1"/>
        <v>0</v>
      </c>
    </row>
    <row r="93" spans="1:9" ht="12.75" hidden="1">
      <c r="A93" s="20" t="s">
        <v>351</v>
      </c>
      <c r="B93" s="1" t="s">
        <v>733</v>
      </c>
      <c r="C93" s="21">
        <v>0</v>
      </c>
      <c r="D93" s="61">
        <v>0</v>
      </c>
      <c r="E93" s="21">
        <v>0</v>
      </c>
      <c r="F93" s="21">
        <v>0</v>
      </c>
      <c r="G93" s="21">
        <v>0</v>
      </c>
      <c r="H93" s="61"/>
      <c r="I93" s="53">
        <f t="shared" si="1"/>
        <v>0</v>
      </c>
    </row>
    <row r="94" spans="1:9" ht="25.5" hidden="1">
      <c r="A94" s="20" t="s">
        <v>353</v>
      </c>
      <c r="B94" s="1" t="s">
        <v>734</v>
      </c>
      <c r="C94" s="21">
        <v>0</v>
      </c>
      <c r="D94" s="61">
        <v>0</v>
      </c>
      <c r="E94" s="21">
        <v>0</v>
      </c>
      <c r="F94" s="21">
        <v>0</v>
      </c>
      <c r="G94" s="21">
        <v>0</v>
      </c>
      <c r="H94" s="61"/>
      <c r="I94" s="53">
        <f t="shared" si="1"/>
        <v>0</v>
      </c>
    </row>
    <row r="95" spans="1:9" ht="25.5" hidden="1">
      <c r="A95" s="20" t="s">
        <v>355</v>
      </c>
      <c r="B95" s="1" t="s">
        <v>735</v>
      </c>
      <c r="C95" s="21">
        <v>0</v>
      </c>
      <c r="D95" s="61">
        <v>0</v>
      </c>
      <c r="E95" s="21">
        <v>0</v>
      </c>
      <c r="F95" s="21">
        <v>0</v>
      </c>
      <c r="G95" s="21">
        <v>0</v>
      </c>
      <c r="H95" s="61"/>
      <c r="I95" s="53">
        <f t="shared" si="1"/>
        <v>0</v>
      </c>
    </row>
    <row r="96" spans="1:9" ht="25.5" hidden="1">
      <c r="A96" s="20" t="s">
        <v>357</v>
      </c>
      <c r="B96" s="1" t="s">
        <v>736</v>
      </c>
      <c r="C96" s="21">
        <v>0</v>
      </c>
      <c r="D96" s="61">
        <v>0</v>
      </c>
      <c r="E96" s="21">
        <v>0</v>
      </c>
      <c r="F96" s="21">
        <v>0</v>
      </c>
      <c r="G96" s="21">
        <v>0</v>
      </c>
      <c r="H96" s="61"/>
      <c r="I96" s="53">
        <f t="shared" si="1"/>
        <v>0</v>
      </c>
    </row>
    <row r="97" spans="1:9" ht="25.5" hidden="1">
      <c r="A97" s="20" t="s">
        <v>359</v>
      </c>
      <c r="B97" s="1" t="s">
        <v>737</v>
      </c>
      <c r="C97" s="21">
        <v>0</v>
      </c>
      <c r="D97" s="61">
        <v>0</v>
      </c>
      <c r="E97" s="21">
        <v>0</v>
      </c>
      <c r="F97" s="21">
        <v>0</v>
      </c>
      <c r="G97" s="21">
        <v>0</v>
      </c>
      <c r="H97" s="61"/>
      <c r="I97" s="53">
        <f t="shared" si="1"/>
        <v>0</v>
      </c>
    </row>
    <row r="98" spans="1:9" ht="12.75" hidden="1">
      <c r="A98" s="20" t="s">
        <v>361</v>
      </c>
      <c r="B98" s="1" t="s">
        <v>738</v>
      </c>
      <c r="C98" s="21">
        <v>0</v>
      </c>
      <c r="D98" s="61">
        <v>0</v>
      </c>
      <c r="E98" s="21">
        <v>0</v>
      </c>
      <c r="F98" s="21">
        <v>0</v>
      </c>
      <c r="G98" s="21">
        <v>0</v>
      </c>
      <c r="H98" s="61"/>
      <c r="I98" s="53">
        <f t="shared" si="1"/>
        <v>0</v>
      </c>
    </row>
    <row r="99" spans="1:9" ht="25.5" hidden="1">
      <c r="A99" s="20" t="s">
        <v>363</v>
      </c>
      <c r="B99" s="1" t="s">
        <v>739</v>
      </c>
      <c r="C99" s="21">
        <v>0</v>
      </c>
      <c r="D99" s="61">
        <v>0</v>
      </c>
      <c r="E99" s="21">
        <v>0</v>
      </c>
      <c r="F99" s="21">
        <v>0</v>
      </c>
      <c r="G99" s="21">
        <v>0</v>
      </c>
      <c r="H99" s="61"/>
      <c r="I99" s="53">
        <f t="shared" si="1"/>
        <v>0</v>
      </c>
    </row>
    <row r="100" spans="1:9" ht="25.5" hidden="1">
      <c r="A100" s="20" t="s">
        <v>365</v>
      </c>
      <c r="B100" s="1" t="s">
        <v>740</v>
      </c>
      <c r="C100" s="21">
        <v>0</v>
      </c>
      <c r="D100" s="61">
        <v>0</v>
      </c>
      <c r="E100" s="21">
        <v>0</v>
      </c>
      <c r="F100" s="21">
        <v>0</v>
      </c>
      <c r="G100" s="21">
        <v>0</v>
      </c>
      <c r="H100" s="61"/>
      <c r="I100" s="53">
        <f t="shared" si="1"/>
        <v>0</v>
      </c>
    </row>
    <row r="101" spans="1:9" ht="25.5" hidden="1">
      <c r="A101" s="20" t="s">
        <v>367</v>
      </c>
      <c r="B101" s="1" t="s">
        <v>741</v>
      </c>
      <c r="C101" s="21">
        <v>0</v>
      </c>
      <c r="D101" s="61">
        <v>0</v>
      </c>
      <c r="E101" s="21">
        <v>0</v>
      </c>
      <c r="F101" s="21">
        <v>0</v>
      </c>
      <c r="G101" s="21">
        <v>0</v>
      </c>
      <c r="H101" s="61"/>
      <c r="I101" s="53">
        <f t="shared" si="1"/>
        <v>0</v>
      </c>
    </row>
    <row r="102" spans="1:9" ht="25.5" hidden="1">
      <c r="A102" s="20" t="s">
        <v>369</v>
      </c>
      <c r="B102" s="1" t="s">
        <v>742</v>
      </c>
      <c r="C102" s="21">
        <v>0</v>
      </c>
      <c r="D102" s="61">
        <v>0</v>
      </c>
      <c r="E102" s="21">
        <v>0</v>
      </c>
      <c r="F102" s="21">
        <v>0</v>
      </c>
      <c r="G102" s="21">
        <v>0</v>
      </c>
      <c r="H102" s="61"/>
      <c r="I102" s="53">
        <f t="shared" si="1"/>
        <v>0</v>
      </c>
    </row>
    <row r="103" spans="1:9" ht="25.5" hidden="1">
      <c r="A103" s="20" t="s">
        <v>371</v>
      </c>
      <c r="B103" s="1" t="s">
        <v>743</v>
      </c>
      <c r="C103" s="21">
        <v>0</v>
      </c>
      <c r="D103" s="61">
        <v>0</v>
      </c>
      <c r="E103" s="21">
        <v>0</v>
      </c>
      <c r="F103" s="21">
        <v>0</v>
      </c>
      <c r="G103" s="21">
        <v>0</v>
      </c>
      <c r="H103" s="61"/>
      <c r="I103" s="53">
        <f t="shared" si="1"/>
        <v>0</v>
      </c>
    </row>
    <row r="104" spans="1:9" ht="25.5" hidden="1">
      <c r="A104" s="20" t="s">
        <v>373</v>
      </c>
      <c r="B104" s="1" t="s">
        <v>744</v>
      </c>
      <c r="C104" s="21">
        <v>16554777</v>
      </c>
      <c r="D104" s="61">
        <v>0</v>
      </c>
      <c r="E104" s="21">
        <v>0</v>
      </c>
      <c r="F104" s="21">
        <v>0</v>
      </c>
      <c r="G104" s="21">
        <v>0</v>
      </c>
      <c r="H104" s="61"/>
      <c r="I104" s="53">
        <f t="shared" si="1"/>
        <v>16554777</v>
      </c>
    </row>
    <row r="105" spans="1:9" ht="12.75" hidden="1">
      <c r="A105" s="20" t="s">
        <v>375</v>
      </c>
      <c r="B105" s="1" t="s">
        <v>745</v>
      </c>
      <c r="C105" s="21">
        <v>0</v>
      </c>
      <c r="D105" s="61">
        <v>0</v>
      </c>
      <c r="E105" s="21">
        <v>0</v>
      </c>
      <c r="F105" s="21">
        <v>0</v>
      </c>
      <c r="G105" s="21">
        <v>0</v>
      </c>
      <c r="H105" s="61"/>
      <c r="I105" s="53">
        <f t="shared" si="1"/>
        <v>0</v>
      </c>
    </row>
    <row r="106" spans="1:9" ht="25.5" hidden="1">
      <c r="A106" s="20" t="s">
        <v>377</v>
      </c>
      <c r="B106" s="1" t="s">
        <v>746</v>
      </c>
      <c r="C106" s="21">
        <v>0</v>
      </c>
      <c r="D106" s="61">
        <v>0</v>
      </c>
      <c r="E106" s="21">
        <v>0</v>
      </c>
      <c r="F106" s="21">
        <v>0</v>
      </c>
      <c r="G106" s="21">
        <v>0</v>
      </c>
      <c r="H106" s="61"/>
      <c r="I106" s="53">
        <f t="shared" si="1"/>
        <v>0</v>
      </c>
    </row>
    <row r="107" spans="1:9" ht="25.5" hidden="1">
      <c r="A107" s="20" t="s">
        <v>379</v>
      </c>
      <c r="B107" s="1" t="s">
        <v>747</v>
      </c>
      <c r="C107" s="21">
        <v>0</v>
      </c>
      <c r="D107" s="61">
        <v>0</v>
      </c>
      <c r="E107" s="21">
        <v>0</v>
      </c>
      <c r="F107" s="21">
        <v>0</v>
      </c>
      <c r="G107" s="21">
        <v>0</v>
      </c>
      <c r="H107" s="61"/>
      <c r="I107" s="53">
        <f t="shared" si="1"/>
        <v>0</v>
      </c>
    </row>
    <row r="108" spans="1:9" ht="12.75" hidden="1">
      <c r="A108" s="20" t="s">
        <v>381</v>
      </c>
      <c r="B108" s="1" t="s">
        <v>748</v>
      </c>
      <c r="C108" s="21">
        <v>0</v>
      </c>
      <c r="D108" s="61">
        <v>0</v>
      </c>
      <c r="E108" s="21">
        <v>0</v>
      </c>
      <c r="F108" s="21">
        <v>0</v>
      </c>
      <c r="G108" s="21">
        <v>0</v>
      </c>
      <c r="H108" s="61"/>
      <c r="I108" s="53">
        <f t="shared" si="1"/>
        <v>0</v>
      </c>
    </row>
    <row r="109" spans="1:9" ht="12.75" hidden="1">
      <c r="A109" s="20" t="s">
        <v>383</v>
      </c>
      <c r="B109" s="1" t="s">
        <v>749</v>
      </c>
      <c r="C109" s="21">
        <v>0</v>
      </c>
      <c r="D109" s="61">
        <v>0</v>
      </c>
      <c r="E109" s="21">
        <v>0</v>
      </c>
      <c r="F109" s="21">
        <v>0</v>
      </c>
      <c r="G109" s="21">
        <v>0</v>
      </c>
      <c r="H109" s="61"/>
      <c r="I109" s="53">
        <f t="shared" si="1"/>
        <v>0</v>
      </c>
    </row>
    <row r="110" spans="1:9" ht="38.25" hidden="1">
      <c r="A110" s="20" t="s">
        <v>385</v>
      </c>
      <c r="B110" s="1" t="s">
        <v>750</v>
      </c>
      <c r="C110" s="21">
        <v>0</v>
      </c>
      <c r="D110" s="61">
        <v>0</v>
      </c>
      <c r="E110" s="21">
        <v>0</v>
      </c>
      <c r="F110" s="21">
        <v>0</v>
      </c>
      <c r="G110" s="21">
        <v>0</v>
      </c>
      <c r="H110" s="61"/>
      <c r="I110" s="53">
        <f t="shared" si="1"/>
        <v>0</v>
      </c>
    </row>
    <row r="111" spans="1:9" ht="38.25" hidden="1">
      <c r="A111" s="20" t="s">
        <v>387</v>
      </c>
      <c r="B111" s="1" t="s">
        <v>751</v>
      </c>
      <c r="C111" s="21">
        <v>0</v>
      </c>
      <c r="D111" s="61">
        <v>0</v>
      </c>
      <c r="E111" s="21">
        <v>0</v>
      </c>
      <c r="F111" s="21">
        <v>0</v>
      </c>
      <c r="G111" s="21">
        <v>0</v>
      </c>
      <c r="H111" s="61"/>
      <c r="I111" s="53">
        <f t="shared" si="1"/>
        <v>0</v>
      </c>
    </row>
    <row r="112" spans="1:9" ht="51" hidden="1">
      <c r="A112" s="20" t="s">
        <v>389</v>
      </c>
      <c r="B112" s="1" t="s">
        <v>752</v>
      </c>
      <c r="C112" s="21">
        <v>0</v>
      </c>
      <c r="D112" s="61">
        <v>0</v>
      </c>
      <c r="E112" s="21">
        <v>0</v>
      </c>
      <c r="F112" s="21">
        <v>0</v>
      </c>
      <c r="G112" s="21">
        <v>0</v>
      </c>
      <c r="H112" s="61"/>
      <c r="I112" s="53">
        <f t="shared" si="1"/>
        <v>0</v>
      </c>
    </row>
    <row r="113" spans="1:9" ht="38.25" hidden="1">
      <c r="A113" s="20" t="s">
        <v>391</v>
      </c>
      <c r="B113" s="1" t="s">
        <v>753</v>
      </c>
      <c r="C113" s="21">
        <v>0</v>
      </c>
      <c r="D113" s="61">
        <v>0</v>
      </c>
      <c r="E113" s="21">
        <v>0</v>
      </c>
      <c r="F113" s="21">
        <v>0</v>
      </c>
      <c r="G113" s="21">
        <v>0</v>
      </c>
      <c r="H113" s="61"/>
      <c r="I113" s="53">
        <f t="shared" si="1"/>
        <v>0</v>
      </c>
    </row>
    <row r="114" spans="1:9" ht="38.25" hidden="1">
      <c r="A114" s="20" t="s">
        <v>393</v>
      </c>
      <c r="B114" s="1" t="s">
        <v>754</v>
      </c>
      <c r="C114" s="21">
        <v>0</v>
      </c>
      <c r="D114" s="61">
        <v>0</v>
      </c>
      <c r="E114" s="21">
        <v>0</v>
      </c>
      <c r="F114" s="21">
        <v>0</v>
      </c>
      <c r="G114" s="21">
        <v>0</v>
      </c>
      <c r="H114" s="61"/>
      <c r="I114" s="53">
        <f t="shared" si="1"/>
        <v>0</v>
      </c>
    </row>
    <row r="115" spans="1:9" ht="12.75" hidden="1">
      <c r="A115" s="20" t="s">
        <v>395</v>
      </c>
      <c r="B115" s="1" t="s">
        <v>755</v>
      </c>
      <c r="C115" s="21">
        <v>0</v>
      </c>
      <c r="D115" s="61">
        <v>0</v>
      </c>
      <c r="E115" s="21">
        <v>0</v>
      </c>
      <c r="F115" s="21">
        <v>0</v>
      </c>
      <c r="G115" s="21">
        <v>0</v>
      </c>
      <c r="H115" s="61"/>
      <c r="I115" s="53">
        <f t="shared" si="1"/>
        <v>0</v>
      </c>
    </row>
    <row r="116" spans="1:9" ht="25.5" hidden="1">
      <c r="A116" s="20" t="s">
        <v>397</v>
      </c>
      <c r="B116" s="1" t="s">
        <v>756</v>
      </c>
      <c r="C116" s="21">
        <v>0</v>
      </c>
      <c r="D116" s="61">
        <v>0</v>
      </c>
      <c r="E116" s="21">
        <v>0</v>
      </c>
      <c r="F116" s="21">
        <v>0</v>
      </c>
      <c r="G116" s="21">
        <v>0</v>
      </c>
      <c r="H116" s="61"/>
      <c r="I116" s="53">
        <f t="shared" si="1"/>
        <v>0</v>
      </c>
    </row>
    <row r="117" spans="1:9" ht="12.75" hidden="1">
      <c r="A117" s="20" t="s">
        <v>399</v>
      </c>
      <c r="B117" s="1" t="s">
        <v>757</v>
      </c>
      <c r="C117" s="21">
        <v>0</v>
      </c>
      <c r="D117" s="61">
        <v>0</v>
      </c>
      <c r="E117" s="21">
        <v>0</v>
      </c>
      <c r="F117" s="21">
        <v>0</v>
      </c>
      <c r="G117" s="21">
        <v>0</v>
      </c>
      <c r="H117" s="61"/>
      <c r="I117" s="53">
        <f t="shared" si="1"/>
        <v>0</v>
      </c>
    </row>
    <row r="118" spans="1:9" ht="25.5" hidden="1">
      <c r="A118" s="20" t="s">
        <v>401</v>
      </c>
      <c r="B118" s="1" t="s">
        <v>758</v>
      </c>
      <c r="C118" s="21">
        <v>0</v>
      </c>
      <c r="D118" s="61">
        <v>0</v>
      </c>
      <c r="E118" s="21">
        <v>0</v>
      </c>
      <c r="F118" s="21">
        <v>0</v>
      </c>
      <c r="G118" s="21">
        <v>0</v>
      </c>
      <c r="H118" s="61"/>
      <c r="I118" s="53">
        <f t="shared" si="1"/>
        <v>0</v>
      </c>
    </row>
    <row r="119" spans="1:9" ht="25.5">
      <c r="A119" s="20" t="s">
        <v>403</v>
      </c>
      <c r="B119" s="1" t="s">
        <v>759</v>
      </c>
      <c r="C119" s="21">
        <v>758666</v>
      </c>
      <c r="D119" s="61">
        <v>0</v>
      </c>
      <c r="E119" s="21">
        <v>0</v>
      </c>
      <c r="F119" s="21">
        <v>0</v>
      </c>
      <c r="G119" s="21">
        <v>0</v>
      </c>
      <c r="H119" s="61"/>
      <c r="I119" s="53">
        <f t="shared" si="1"/>
        <v>758666</v>
      </c>
    </row>
    <row r="120" spans="1:9" ht="12.75">
      <c r="A120" s="20" t="s">
        <v>405</v>
      </c>
      <c r="B120" s="1" t="s">
        <v>760</v>
      </c>
      <c r="C120" s="21">
        <v>77539</v>
      </c>
      <c r="D120" s="61">
        <v>0</v>
      </c>
      <c r="E120" s="21">
        <v>0</v>
      </c>
      <c r="F120" s="21">
        <v>0</v>
      </c>
      <c r="G120" s="21">
        <v>0</v>
      </c>
      <c r="H120" s="61"/>
      <c r="I120" s="53">
        <f t="shared" si="1"/>
        <v>77539</v>
      </c>
    </row>
    <row r="121" spans="1:9" ht="25.5">
      <c r="A121" s="20" t="s">
        <v>407</v>
      </c>
      <c r="B121" s="1" t="s">
        <v>761</v>
      </c>
      <c r="C121" s="21">
        <v>7944621</v>
      </c>
      <c r="D121" s="61">
        <v>0</v>
      </c>
      <c r="E121" s="21">
        <v>0</v>
      </c>
      <c r="F121" s="21">
        <v>0</v>
      </c>
      <c r="G121" s="21">
        <v>0</v>
      </c>
      <c r="H121" s="61"/>
      <c r="I121" s="53">
        <f t="shared" si="1"/>
        <v>7944621</v>
      </c>
    </row>
    <row r="122" spans="1:9" ht="38.25" hidden="1">
      <c r="A122" s="20" t="s">
        <v>409</v>
      </c>
      <c r="B122" s="1" t="s">
        <v>762</v>
      </c>
      <c r="C122" s="21">
        <v>0</v>
      </c>
      <c r="D122" s="61">
        <v>0</v>
      </c>
      <c r="E122" s="21">
        <v>0</v>
      </c>
      <c r="F122" s="21">
        <v>0</v>
      </c>
      <c r="G122" s="21">
        <v>0</v>
      </c>
      <c r="H122" s="61"/>
      <c r="I122" s="53">
        <f t="shared" si="1"/>
        <v>0</v>
      </c>
    </row>
    <row r="123" spans="1:9" ht="38.25" hidden="1">
      <c r="A123" s="20" t="s">
        <v>411</v>
      </c>
      <c r="B123" s="1" t="s">
        <v>763</v>
      </c>
      <c r="C123" s="21">
        <v>0</v>
      </c>
      <c r="D123" s="61">
        <v>0</v>
      </c>
      <c r="E123" s="21">
        <v>0</v>
      </c>
      <c r="F123" s="21">
        <v>0</v>
      </c>
      <c r="G123" s="21">
        <v>0</v>
      </c>
      <c r="H123" s="61"/>
      <c r="I123" s="53">
        <f t="shared" si="1"/>
        <v>0</v>
      </c>
    </row>
    <row r="124" spans="1:9" ht="25.5">
      <c r="A124" s="4" t="s">
        <v>413</v>
      </c>
      <c r="B124" s="22" t="s">
        <v>764</v>
      </c>
      <c r="C124" s="23">
        <v>17111577</v>
      </c>
      <c r="D124" s="61">
        <v>0</v>
      </c>
      <c r="E124" s="23">
        <v>0</v>
      </c>
      <c r="F124" s="23">
        <v>0</v>
      </c>
      <c r="G124" s="23">
        <v>0</v>
      </c>
      <c r="H124" s="61"/>
      <c r="I124" s="56">
        <f t="shared" si="1"/>
        <v>17111577</v>
      </c>
    </row>
    <row r="125" spans="1:9" ht="12.75" hidden="1">
      <c r="A125" s="20" t="s">
        <v>415</v>
      </c>
      <c r="B125" s="1" t="s">
        <v>765</v>
      </c>
      <c r="C125" s="21">
        <v>0</v>
      </c>
      <c r="D125" s="61">
        <v>0</v>
      </c>
      <c r="E125" s="21">
        <v>0</v>
      </c>
      <c r="F125" s="21">
        <v>0</v>
      </c>
      <c r="G125" s="21">
        <v>0</v>
      </c>
      <c r="H125" s="61"/>
      <c r="I125" s="53">
        <f t="shared" si="1"/>
        <v>0</v>
      </c>
    </row>
    <row r="126" spans="1:9" ht="12.75" hidden="1">
      <c r="A126" s="20" t="s">
        <v>417</v>
      </c>
      <c r="B126" s="1" t="s">
        <v>766</v>
      </c>
      <c r="C126" s="21">
        <v>0</v>
      </c>
      <c r="D126" s="61">
        <v>0</v>
      </c>
      <c r="E126" s="21">
        <v>0</v>
      </c>
      <c r="F126" s="21">
        <v>0</v>
      </c>
      <c r="G126" s="21">
        <v>0</v>
      </c>
      <c r="H126" s="61"/>
      <c r="I126" s="53">
        <f t="shared" si="1"/>
        <v>0</v>
      </c>
    </row>
    <row r="127" spans="1:9" ht="25.5">
      <c r="A127" s="20" t="s">
        <v>419</v>
      </c>
      <c r="B127" s="1" t="s">
        <v>767</v>
      </c>
      <c r="C127" s="21">
        <v>2980430</v>
      </c>
      <c r="D127" s="61">
        <v>0</v>
      </c>
      <c r="E127" s="21">
        <v>0</v>
      </c>
      <c r="F127" s="21">
        <v>0</v>
      </c>
      <c r="G127" s="21">
        <v>0</v>
      </c>
      <c r="H127" s="61"/>
      <c r="I127" s="53">
        <f t="shared" si="1"/>
        <v>2980430</v>
      </c>
    </row>
    <row r="128" spans="1:9" ht="25.5" hidden="1">
      <c r="A128" s="20" t="s">
        <v>421</v>
      </c>
      <c r="B128" s="1" t="s">
        <v>768</v>
      </c>
      <c r="C128" s="21">
        <v>0</v>
      </c>
      <c r="D128" s="61">
        <v>0</v>
      </c>
      <c r="E128" s="21">
        <v>0</v>
      </c>
      <c r="F128" s="21">
        <v>0</v>
      </c>
      <c r="G128" s="21">
        <v>0</v>
      </c>
      <c r="H128" s="61"/>
      <c r="I128" s="53">
        <f t="shared" si="1"/>
        <v>0</v>
      </c>
    </row>
    <row r="129" spans="1:9" ht="12.75" hidden="1">
      <c r="A129" s="20" t="s">
        <v>423</v>
      </c>
      <c r="B129" s="1" t="s">
        <v>769</v>
      </c>
      <c r="C129" s="21">
        <v>0</v>
      </c>
      <c r="D129" s="61">
        <v>0</v>
      </c>
      <c r="E129" s="21">
        <v>0</v>
      </c>
      <c r="F129" s="21">
        <v>0</v>
      </c>
      <c r="G129" s="21">
        <v>0</v>
      </c>
      <c r="H129" s="61"/>
      <c r="I129" s="53">
        <f t="shared" si="1"/>
        <v>0</v>
      </c>
    </row>
    <row r="130" spans="1:9" ht="25.5">
      <c r="A130" s="20" t="s">
        <v>425</v>
      </c>
      <c r="B130" s="1" t="s">
        <v>770</v>
      </c>
      <c r="C130" s="21">
        <v>2980430</v>
      </c>
      <c r="D130" s="61">
        <v>0</v>
      </c>
      <c r="E130" s="21">
        <v>0</v>
      </c>
      <c r="F130" s="21">
        <v>0</v>
      </c>
      <c r="G130" s="21">
        <v>0</v>
      </c>
      <c r="H130" s="61"/>
      <c r="I130" s="53">
        <f t="shared" si="1"/>
        <v>2980430</v>
      </c>
    </row>
    <row r="131" spans="1:9" ht="38.25" hidden="1">
      <c r="A131" s="20" t="s">
        <v>427</v>
      </c>
      <c r="B131" s="1" t="s">
        <v>771</v>
      </c>
      <c r="C131" s="21">
        <v>0</v>
      </c>
      <c r="D131" s="61">
        <v>0</v>
      </c>
      <c r="E131" s="21">
        <v>0</v>
      </c>
      <c r="F131" s="21">
        <v>0</v>
      </c>
      <c r="G131" s="21">
        <v>0</v>
      </c>
      <c r="H131" s="61"/>
      <c r="I131" s="53">
        <f t="shared" si="1"/>
        <v>0</v>
      </c>
    </row>
    <row r="132" spans="1:9" ht="38.25" hidden="1">
      <c r="A132" s="20" t="s">
        <v>429</v>
      </c>
      <c r="B132" s="1" t="s">
        <v>772</v>
      </c>
      <c r="C132" s="21">
        <v>0</v>
      </c>
      <c r="D132" s="61">
        <v>0</v>
      </c>
      <c r="E132" s="21">
        <v>0</v>
      </c>
      <c r="F132" s="21">
        <v>0</v>
      </c>
      <c r="G132" s="21">
        <v>0</v>
      </c>
      <c r="H132" s="61"/>
      <c r="I132" s="53">
        <f t="shared" si="1"/>
        <v>0</v>
      </c>
    </row>
    <row r="133" spans="1:9" ht="12.75" hidden="1">
      <c r="A133" s="20" t="s">
        <v>431</v>
      </c>
      <c r="B133" s="1" t="s">
        <v>773</v>
      </c>
      <c r="C133" s="21">
        <v>0</v>
      </c>
      <c r="D133" s="61">
        <v>0</v>
      </c>
      <c r="E133" s="21">
        <v>0</v>
      </c>
      <c r="F133" s="21">
        <v>0</v>
      </c>
      <c r="G133" s="21">
        <v>0</v>
      </c>
      <c r="H133" s="61"/>
      <c r="I133" s="53">
        <f aca="true" t="shared" si="2" ref="I133:I196">+C133+D133+E133+F133+G133</f>
        <v>0</v>
      </c>
    </row>
    <row r="134" spans="1:9" ht="12.75" hidden="1">
      <c r="A134" s="20" t="s">
        <v>433</v>
      </c>
      <c r="B134" s="1" t="s">
        <v>774</v>
      </c>
      <c r="C134" s="21">
        <v>0</v>
      </c>
      <c r="D134" s="61">
        <v>0</v>
      </c>
      <c r="E134" s="21">
        <v>0</v>
      </c>
      <c r="F134" s="21">
        <v>0</v>
      </c>
      <c r="G134" s="21">
        <v>0</v>
      </c>
      <c r="H134" s="61"/>
      <c r="I134" s="53">
        <f t="shared" si="2"/>
        <v>0</v>
      </c>
    </row>
    <row r="135" spans="1:9" ht="38.25" hidden="1">
      <c r="A135" s="20" t="s">
        <v>435</v>
      </c>
      <c r="B135" s="1" t="s">
        <v>775</v>
      </c>
      <c r="C135" s="21">
        <v>0</v>
      </c>
      <c r="D135" s="61">
        <v>0</v>
      </c>
      <c r="E135" s="21">
        <v>0</v>
      </c>
      <c r="F135" s="21">
        <v>0</v>
      </c>
      <c r="G135" s="21">
        <v>0</v>
      </c>
      <c r="H135" s="61"/>
      <c r="I135" s="53">
        <f t="shared" si="2"/>
        <v>0</v>
      </c>
    </row>
    <row r="136" spans="1:9" ht="25.5" hidden="1">
      <c r="A136" s="20" t="s">
        <v>437</v>
      </c>
      <c r="B136" s="1" t="s">
        <v>776</v>
      </c>
      <c r="C136" s="21">
        <v>0</v>
      </c>
      <c r="D136" s="61">
        <v>0</v>
      </c>
      <c r="E136" s="21">
        <v>0</v>
      </c>
      <c r="F136" s="21">
        <v>0</v>
      </c>
      <c r="G136" s="21">
        <v>0</v>
      </c>
      <c r="H136" s="61"/>
      <c r="I136" s="53">
        <f t="shared" si="2"/>
        <v>0</v>
      </c>
    </row>
    <row r="137" spans="1:9" ht="25.5" hidden="1">
      <c r="A137" s="20" t="s">
        <v>439</v>
      </c>
      <c r="B137" s="1" t="s">
        <v>777</v>
      </c>
      <c r="C137" s="21">
        <v>0</v>
      </c>
      <c r="D137" s="61">
        <v>0</v>
      </c>
      <c r="E137" s="21">
        <v>0</v>
      </c>
      <c r="F137" s="21">
        <v>0</v>
      </c>
      <c r="G137" s="21">
        <v>0</v>
      </c>
      <c r="H137" s="61"/>
      <c r="I137" s="53">
        <f t="shared" si="2"/>
        <v>0</v>
      </c>
    </row>
    <row r="138" spans="1:9" ht="12.75" hidden="1">
      <c r="A138" s="20" t="s">
        <v>441</v>
      </c>
      <c r="B138" s="1" t="s">
        <v>778</v>
      </c>
      <c r="C138" s="21">
        <v>0</v>
      </c>
      <c r="D138" s="61">
        <v>0</v>
      </c>
      <c r="E138" s="21">
        <v>0</v>
      </c>
      <c r="F138" s="21">
        <v>0</v>
      </c>
      <c r="G138" s="21">
        <v>0</v>
      </c>
      <c r="H138" s="61"/>
      <c r="I138" s="53">
        <f t="shared" si="2"/>
        <v>0</v>
      </c>
    </row>
    <row r="139" spans="1:9" ht="25.5" hidden="1">
      <c r="A139" s="20" t="s">
        <v>443</v>
      </c>
      <c r="B139" s="1" t="s">
        <v>779</v>
      </c>
      <c r="C139" s="21">
        <v>0</v>
      </c>
      <c r="D139" s="61">
        <v>0</v>
      </c>
      <c r="E139" s="21">
        <v>0</v>
      </c>
      <c r="F139" s="21">
        <v>0</v>
      </c>
      <c r="G139" s="21">
        <v>0</v>
      </c>
      <c r="H139" s="61"/>
      <c r="I139" s="53">
        <f t="shared" si="2"/>
        <v>0</v>
      </c>
    </row>
    <row r="140" spans="1:9" ht="25.5" hidden="1">
      <c r="A140" s="20" t="s">
        <v>445</v>
      </c>
      <c r="B140" s="1" t="s">
        <v>780</v>
      </c>
      <c r="C140" s="21">
        <v>0</v>
      </c>
      <c r="D140" s="61">
        <v>0</v>
      </c>
      <c r="E140" s="21">
        <v>0</v>
      </c>
      <c r="F140" s="21">
        <v>0</v>
      </c>
      <c r="G140" s="21">
        <v>0</v>
      </c>
      <c r="H140" s="61"/>
      <c r="I140" s="53">
        <f t="shared" si="2"/>
        <v>0</v>
      </c>
    </row>
    <row r="141" spans="1:9" ht="25.5" hidden="1">
      <c r="A141" s="20" t="s">
        <v>447</v>
      </c>
      <c r="B141" s="1" t="s">
        <v>781</v>
      </c>
      <c r="C141" s="21">
        <v>0</v>
      </c>
      <c r="D141" s="61">
        <v>0</v>
      </c>
      <c r="E141" s="21">
        <v>0</v>
      </c>
      <c r="F141" s="21">
        <v>0</v>
      </c>
      <c r="G141" s="21">
        <v>0</v>
      </c>
      <c r="H141" s="61"/>
      <c r="I141" s="53">
        <f t="shared" si="2"/>
        <v>0</v>
      </c>
    </row>
    <row r="142" spans="1:9" ht="25.5" hidden="1">
      <c r="A142" s="20" t="s">
        <v>449</v>
      </c>
      <c r="B142" s="1" t="s">
        <v>782</v>
      </c>
      <c r="C142" s="21">
        <v>0</v>
      </c>
      <c r="D142" s="61">
        <v>0</v>
      </c>
      <c r="E142" s="21">
        <v>0</v>
      </c>
      <c r="F142" s="21">
        <v>0</v>
      </c>
      <c r="G142" s="21">
        <v>0</v>
      </c>
      <c r="H142" s="61"/>
      <c r="I142" s="53">
        <f t="shared" si="2"/>
        <v>0</v>
      </c>
    </row>
    <row r="143" spans="1:9" ht="38.25" hidden="1">
      <c r="A143" s="20" t="s">
        <v>451</v>
      </c>
      <c r="B143" s="1" t="s">
        <v>783</v>
      </c>
      <c r="C143" s="21">
        <v>0</v>
      </c>
      <c r="D143" s="61">
        <v>0</v>
      </c>
      <c r="E143" s="21">
        <v>0</v>
      </c>
      <c r="F143" s="21">
        <v>0</v>
      </c>
      <c r="G143" s="21">
        <v>0</v>
      </c>
      <c r="H143" s="61"/>
      <c r="I143" s="53">
        <f t="shared" si="2"/>
        <v>0</v>
      </c>
    </row>
    <row r="144" spans="1:9" ht="12.75" hidden="1">
      <c r="A144" s="20" t="s">
        <v>453</v>
      </c>
      <c r="B144" s="1" t="s">
        <v>784</v>
      </c>
      <c r="C144" s="21">
        <v>0</v>
      </c>
      <c r="D144" s="61">
        <v>0</v>
      </c>
      <c r="E144" s="21">
        <v>0</v>
      </c>
      <c r="F144" s="21">
        <v>0</v>
      </c>
      <c r="G144" s="21">
        <v>0</v>
      </c>
      <c r="H144" s="61"/>
      <c r="I144" s="53">
        <f t="shared" si="2"/>
        <v>0</v>
      </c>
    </row>
    <row r="145" spans="1:9" ht="12.75" hidden="1">
      <c r="A145" s="20" t="s">
        <v>455</v>
      </c>
      <c r="B145" s="1" t="s">
        <v>785</v>
      </c>
      <c r="C145" s="21">
        <v>0</v>
      </c>
      <c r="D145" s="61">
        <v>0</v>
      </c>
      <c r="E145" s="21">
        <v>0</v>
      </c>
      <c r="F145" s="21">
        <v>0</v>
      </c>
      <c r="G145" s="21">
        <v>0</v>
      </c>
      <c r="H145" s="61"/>
      <c r="I145" s="53">
        <f t="shared" si="2"/>
        <v>0</v>
      </c>
    </row>
    <row r="146" spans="1:9" ht="38.25" hidden="1">
      <c r="A146" s="20" t="s">
        <v>142</v>
      </c>
      <c r="B146" s="1" t="s">
        <v>786</v>
      </c>
      <c r="C146" s="21">
        <v>0</v>
      </c>
      <c r="D146" s="61">
        <v>0</v>
      </c>
      <c r="E146" s="21">
        <v>0</v>
      </c>
      <c r="F146" s="21">
        <v>0</v>
      </c>
      <c r="G146" s="21">
        <v>0</v>
      </c>
      <c r="H146" s="61"/>
      <c r="I146" s="53">
        <f t="shared" si="2"/>
        <v>0</v>
      </c>
    </row>
    <row r="147" spans="1:9" ht="25.5" hidden="1">
      <c r="A147" s="20" t="s">
        <v>458</v>
      </c>
      <c r="B147" s="1" t="s">
        <v>787</v>
      </c>
      <c r="C147" s="21">
        <v>0</v>
      </c>
      <c r="D147" s="61">
        <v>0</v>
      </c>
      <c r="E147" s="21">
        <v>0</v>
      </c>
      <c r="F147" s="21">
        <v>0</v>
      </c>
      <c r="G147" s="21">
        <v>0</v>
      </c>
      <c r="H147" s="61"/>
      <c r="I147" s="53">
        <f t="shared" si="2"/>
        <v>0</v>
      </c>
    </row>
    <row r="148" spans="1:9" ht="25.5" hidden="1">
      <c r="A148" s="20" t="s">
        <v>460</v>
      </c>
      <c r="B148" s="1" t="s">
        <v>788</v>
      </c>
      <c r="C148" s="21">
        <v>0</v>
      </c>
      <c r="D148" s="61">
        <v>0</v>
      </c>
      <c r="E148" s="21">
        <v>0</v>
      </c>
      <c r="F148" s="21">
        <v>0</v>
      </c>
      <c r="G148" s="21">
        <v>0</v>
      </c>
      <c r="H148" s="61"/>
      <c r="I148" s="53">
        <f t="shared" si="2"/>
        <v>0</v>
      </c>
    </row>
    <row r="149" spans="1:9" ht="12.75" hidden="1">
      <c r="A149" s="20" t="s">
        <v>462</v>
      </c>
      <c r="B149" s="1" t="s">
        <v>789</v>
      </c>
      <c r="C149" s="21">
        <v>0</v>
      </c>
      <c r="D149" s="61">
        <v>0</v>
      </c>
      <c r="E149" s="21">
        <v>0</v>
      </c>
      <c r="F149" s="21">
        <v>0</v>
      </c>
      <c r="G149" s="21">
        <v>0</v>
      </c>
      <c r="H149" s="61"/>
      <c r="I149" s="53">
        <f t="shared" si="2"/>
        <v>0</v>
      </c>
    </row>
    <row r="150" spans="1:9" ht="25.5" hidden="1">
      <c r="A150" s="20" t="s">
        <v>464</v>
      </c>
      <c r="B150" s="1" t="s">
        <v>790</v>
      </c>
      <c r="C150" s="21">
        <v>0</v>
      </c>
      <c r="D150" s="61">
        <v>0</v>
      </c>
      <c r="E150" s="21">
        <v>0</v>
      </c>
      <c r="F150" s="21">
        <v>0</v>
      </c>
      <c r="G150" s="21">
        <v>0</v>
      </c>
      <c r="H150" s="61"/>
      <c r="I150" s="53">
        <f t="shared" si="2"/>
        <v>0</v>
      </c>
    </row>
    <row r="151" spans="1:9" ht="25.5" hidden="1">
      <c r="A151" s="20" t="s">
        <v>144</v>
      </c>
      <c r="B151" s="1" t="s">
        <v>791</v>
      </c>
      <c r="C151" s="21">
        <v>0</v>
      </c>
      <c r="D151" s="61">
        <v>0</v>
      </c>
      <c r="E151" s="21">
        <v>0</v>
      </c>
      <c r="F151" s="21">
        <v>0</v>
      </c>
      <c r="G151" s="21">
        <v>0</v>
      </c>
      <c r="H151" s="61"/>
      <c r="I151" s="53">
        <f t="shared" si="2"/>
        <v>0</v>
      </c>
    </row>
    <row r="152" spans="1:9" ht="25.5" hidden="1">
      <c r="A152" s="20" t="s">
        <v>146</v>
      </c>
      <c r="B152" s="1" t="s">
        <v>792</v>
      </c>
      <c r="C152" s="21">
        <v>0</v>
      </c>
      <c r="D152" s="61">
        <v>0</v>
      </c>
      <c r="E152" s="21">
        <v>0</v>
      </c>
      <c r="F152" s="21">
        <v>0</v>
      </c>
      <c r="G152" s="21">
        <v>0</v>
      </c>
      <c r="H152" s="61"/>
      <c r="I152" s="53">
        <f t="shared" si="2"/>
        <v>0</v>
      </c>
    </row>
    <row r="153" spans="1:9" ht="25.5" hidden="1">
      <c r="A153" s="20" t="s">
        <v>468</v>
      </c>
      <c r="B153" s="1" t="s">
        <v>793</v>
      </c>
      <c r="C153" s="21">
        <v>0</v>
      </c>
      <c r="D153" s="61">
        <v>0</v>
      </c>
      <c r="E153" s="21">
        <v>0</v>
      </c>
      <c r="F153" s="21">
        <v>0</v>
      </c>
      <c r="G153" s="21">
        <v>0</v>
      </c>
      <c r="H153" s="61"/>
      <c r="I153" s="53">
        <f t="shared" si="2"/>
        <v>0</v>
      </c>
    </row>
    <row r="154" spans="1:9" ht="38.25">
      <c r="A154" s="20" t="s">
        <v>470</v>
      </c>
      <c r="B154" s="1" t="s">
        <v>794</v>
      </c>
      <c r="C154" s="21">
        <v>15938500</v>
      </c>
      <c r="D154" s="61">
        <v>0</v>
      </c>
      <c r="E154" s="21">
        <v>0</v>
      </c>
      <c r="F154" s="21">
        <v>0</v>
      </c>
      <c r="G154" s="21">
        <v>0</v>
      </c>
      <c r="H154" s="61"/>
      <c r="I154" s="53">
        <f t="shared" si="2"/>
        <v>15938500</v>
      </c>
    </row>
    <row r="155" spans="1:9" ht="12.75" hidden="1">
      <c r="A155" s="20" t="s">
        <v>472</v>
      </c>
      <c r="B155" s="1" t="s">
        <v>795</v>
      </c>
      <c r="C155" s="21">
        <v>0</v>
      </c>
      <c r="D155" s="61">
        <v>0</v>
      </c>
      <c r="E155" s="21">
        <v>0</v>
      </c>
      <c r="F155" s="21">
        <v>0</v>
      </c>
      <c r="G155" s="21">
        <v>0</v>
      </c>
      <c r="H155" s="61"/>
      <c r="I155" s="53">
        <f t="shared" si="2"/>
        <v>0</v>
      </c>
    </row>
    <row r="156" spans="1:9" ht="12.75" hidden="1">
      <c r="A156" s="20" t="s">
        <v>474</v>
      </c>
      <c r="B156" s="1" t="s">
        <v>796</v>
      </c>
      <c r="C156" s="21">
        <v>0</v>
      </c>
      <c r="D156" s="61">
        <v>0</v>
      </c>
      <c r="E156" s="21">
        <v>0</v>
      </c>
      <c r="F156" s="21">
        <v>0</v>
      </c>
      <c r="G156" s="21">
        <v>0</v>
      </c>
      <c r="H156" s="61"/>
      <c r="I156" s="53">
        <f t="shared" si="2"/>
        <v>0</v>
      </c>
    </row>
    <row r="157" spans="1:9" ht="38.25" hidden="1">
      <c r="A157" s="20" t="s">
        <v>476</v>
      </c>
      <c r="B157" s="1" t="s">
        <v>797</v>
      </c>
      <c r="C157" s="21">
        <v>0</v>
      </c>
      <c r="D157" s="61">
        <v>0</v>
      </c>
      <c r="E157" s="21">
        <v>0</v>
      </c>
      <c r="F157" s="21">
        <v>0</v>
      </c>
      <c r="G157" s="21">
        <v>0</v>
      </c>
      <c r="H157" s="61"/>
      <c r="I157" s="53">
        <f t="shared" si="2"/>
        <v>0</v>
      </c>
    </row>
    <row r="158" spans="1:9" ht="25.5" hidden="1">
      <c r="A158" s="20" t="s">
        <v>478</v>
      </c>
      <c r="B158" s="1" t="s">
        <v>798</v>
      </c>
      <c r="C158" s="21">
        <v>0</v>
      </c>
      <c r="D158" s="61">
        <v>0</v>
      </c>
      <c r="E158" s="21">
        <v>0</v>
      </c>
      <c r="F158" s="21">
        <v>0</v>
      </c>
      <c r="G158" s="21">
        <v>0</v>
      </c>
      <c r="H158" s="61"/>
      <c r="I158" s="53">
        <f t="shared" si="2"/>
        <v>0</v>
      </c>
    </row>
    <row r="159" spans="1:9" ht="25.5" hidden="1">
      <c r="A159" s="20" t="s">
        <v>480</v>
      </c>
      <c r="B159" s="1" t="s">
        <v>799</v>
      </c>
      <c r="C159" s="21">
        <v>0</v>
      </c>
      <c r="D159" s="61">
        <v>0</v>
      </c>
      <c r="E159" s="21">
        <v>0</v>
      </c>
      <c r="F159" s="21">
        <v>0</v>
      </c>
      <c r="G159" s="21">
        <v>0</v>
      </c>
      <c r="H159" s="61"/>
      <c r="I159" s="53">
        <f t="shared" si="2"/>
        <v>0</v>
      </c>
    </row>
    <row r="160" spans="1:9" ht="12.75" hidden="1">
      <c r="A160" s="20" t="s">
        <v>482</v>
      </c>
      <c r="B160" s="1" t="s">
        <v>800</v>
      </c>
      <c r="C160" s="21">
        <v>0</v>
      </c>
      <c r="D160" s="61">
        <v>0</v>
      </c>
      <c r="E160" s="21">
        <v>0</v>
      </c>
      <c r="F160" s="21">
        <v>0</v>
      </c>
      <c r="G160" s="21">
        <v>0</v>
      </c>
      <c r="H160" s="61"/>
      <c r="I160" s="53">
        <f t="shared" si="2"/>
        <v>0</v>
      </c>
    </row>
    <row r="161" spans="1:9" ht="25.5">
      <c r="A161" s="20" t="s">
        <v>148</v>
      </c>
      <c r="B161" s="1" t="s">
        <v>801</v>
      </c>
      <c r="C161" s="21">
        <v>14938500</v>
      </c>
      <c r="D161" s="61">
        <v>0</v>
      </c>
      <c r="E161" s="21">
        <v>0</v>
      </c>
      <c r="F161" s="21">
        <v>0</v>
      </c>
      <c r="G161" s="21">
        <v>0</v>
      </c>
      <c r="H161" s="61"/>
      <c r="I161" s="53">
        <f t="shared" si="2"/>
        <v>14938500</v>
      </c>
    </row>
    <row r="162" spans="1:9" ht="25.5" hidden="1">
      <c r="A162" s="20" t="s">
        <v>150</v>
      </c>
      <c r="B162" s="1" t="s">
        <v>802</v>
      </c>
      <c r="C162" s="21">
        <v>0</v>
      </c>
      <c r="D162" s="61">
        <v>0</v>
      </c>
      <c r="E162" s="21">
        <v>0</v>
      </c>
      <c r="F162" s="21">
        <v>0</v>
      </c>
      <c r="G162" s="21">
        <v>0</v>
      </c>
      <c r="H162" s="61"/>
      <c r="I162" s="53">
        <f t="shared" si="2"/>
        <v>0</v>
      </c>
    </row>
    <row r="163" spans="1:9" ht="25.5">
      <c r="A163" s="20" t="s">
        <v>486</v>
      </c>
      <c r="B163" s="1" t="s">
        <v>803</v>
      </c>
      <c r="C163" s="21">
        <v>1000000</v>
      </c>
      <c r="D163" s="61">
        <v>0</v>
      </c>
      <c r="E163" s="21">
        <v>0</v>
      </c>
      <c r="F163" s="21">
        <v>0</v>
      </c>
      <c r="G163" s="21">
        <v>0</v>
      </c>
      <c r="H163" s="61"/>
      <c r="I163" s="53">
        <f t="shared" si="2"/>
        <v>1000000</v>
      </c>
    </row>
    <row r="164" spans="1:9" ht="25.5" hidden="1">
      <c r="A164" s="20" t="s">
        <v>488</v>
      </c>
      <c r="B164" s="1" t="s">
        <v>804</v>
      </c>
      <c r="C164" s="21">
        <v>0</v>
      </c>
      <c r="D164" s="61">
        <v>0</v>
      </c>
      <c r="E164" s="21">
        <v>0</v>
      </c>
      <c r="F164" s="21">
        <v>0</v>
      </c>
      <c r="G164" s="21">
        <v>0</v>
      </c>
      <c r="H164" s="61"/>
      <c r="I164" s="53">
        <f t="shared" si="2"/>
        <v>0</v>
      </c>
    </row>
    <row r="165" spans="1:9" ht="38.25" hidden="1">
      <c r="A165" s="20" t="s">
        <v>490</v>
      </c>
      <c r="B165" s="1" t="s">
        <v>805</v>
      </c>
      <c r="C165" s="21">
        <v>0</v>
      </c>
      <c r="D165" s="61">
        <v>0</v>
      </c>
      <c r="E165" s="21">
        <v>0</v>
      </c>
      <c r="F165" s="21">
        <v>0</v>
      </c>
      <c r="G165" s="21">
        <v>0</v>
      </c>
      <c r="H165" s="61"/>
      <c r="I165" s="53">
        <f t="shared" si="2"/>
        <v>0</v>
      </c>
    </row>
    <row r="166" spans="1:9" ht="38.25" hidden="1">
      <c r="A166" s="20" t="s">
        <v>152</v>
      </c>
      <c r="B166" s="1" t="s">
        <v>806</v>
      </c>
      <c r="C166" s="21">
        <v>0</v>
      </c>
      <c r="D166" s="61">
        <v>0</v>
      </c>
      <c r="E166" s="21">
        <v>0</v>
      </c>
      <c r="F166" s="21">
        <v>0</v>
      </c>
      <c r="G166" s="21">
        <v>0</v>
      </c>
      <c r="H166" s="61"/>
      <c r="I166" s="53">
        <f t="shared" si="2"/>
        <v>0</v>
      </c>
    </row>
    <row r="167" spans="1:9" ht="38.25" hidden="1">
      <c r="A167" s="20" t="s">
        <v>154</v>
      </c>
      <c r="B167" s="1" t="s">
        <v>807</v>
      </c>
      <c r="C167" s="21">
        <v>0</v>
      </c>
      <c r="D167" s="61">
        <v>0</v>
      </c>
      <c r="E167" s="21">
        <v>0</v>
      </c>
      <c r="F167" s="21">
        <v>0</v>
      </c>
      <c r="G167" s="21">
        <v>0</v>
      </c>
      <c r="H167" s="61"/>
      <c r="I167" s="53">
        <f t="shared" si="2"/>
        <v>0</v>
      </c>
    </row>
    <row r="168" spans="1:9" ht="12.75" hidden="1">
      <c r="A168" s="20" t="s">
        <v>494</v>
      </c>
      <c r="B168" s="1" t="s">
        <v>808</v>
      </c>
      <c r="C168" s="21">
        <v>0</v>
      </c>
      <c r="D168" s="61">
        <v>0</v>
      </c>
      <c r="E168" s="21">
        <v>0</v>
      </c>
      <c r="F168" s="21">
        <v>0</v>
      </c>
      <c r="G168" s="21">
        <v>0</v>
      </c>
      <c r="H168" s="61"/>
      <c r="I168" s="53">
        <f t="shared" si="2"/>
        <v>0</v>
      </c>
    </row>
    <row r="169" spans="1:9" ht="12.75" hidden="1">
      <c r="A169" s="20" t="s">
        <v>156</v>
      </c>
      <c r="B169" s="1" t="s">
        <v>809</v>
      </c>
      <c r="C169" s="21">
        <v>0</v>
      </c>
      <c r="D169" s="61">
        <v>0</v>
      </c>
      <c r="E169" s="21">
        <v>0</v>
      </c>
      <c r="F169" s="21">
        <v>0</v>
      </c>
      <c r="G169" s="21">
        <v>0</v>
      </c>
      <c r="H169" s="61"/>
      <c r="I169" s="53">
        <f t="shared" si="2"/>
        <v>0</v>
      </c>
    </row>
    <row r="170" spans="1:9" ht="12.75" hidden="1">
      <c r="A170" s="20" t="s">
        <v>158</v>
      </c>
      <c r="B170" s="1" t="s">
        <v>810</v>
      </c>
      <c r="C170" s="21">
        <v>0</v>
      </c>
      <c r="D170" s="61">
        <v>0</v>
      </c>
      <c r="E170" s="21">
        <v>0</v>
      </c>
      <c r="F170" s="21">
        <v>0</v>
      </c>
      <c r="G170" s="21">
        <v>0</v>
      </c>
      <c r="H170" s="61"/>
      <c r="I170" s="53">
        <f t="shared" si="2"/>
        <v>0</v>
      </c>
    </row>
    <row r="171" spans="1:9" ht="12.75" hidden="1">
      <c r="A171" s="20" t="s">
        <v>160</v>
      </c>
      <c r="B171" s="1" t="s">
        <v>811</v>
      </c>
      <c r="C171" s="21">
        <v>0</v>
      </c>
      <c r="D171" s="61">
        <v>0</v>
      </c>
      <c r="E171" s="21">
        <v>0</v>
      </c>
      <c r="F171" s="21">
        <v>0</v>
      </c>
      <c r="G171" s="21">
        <v>0</v>
      </c>
      <c r="H171" s="61"/>
      <c r="I171" s="53">
        <f t="shared" si="2"/>
        <v>0</v>
      </c>
    </row>
    <row r="172" spans="1:9" ht="12.75" hidden="1">
      <c r="A172" s="20" t="s">
        <v>162</v>
      </c>
      <c r="B172" s="1" t="s">
        <v>812</v>
      </c>
      <c r="C172" s="21">
        <v>0</v>
      </c>
      <c r="D172" s="61">
        <v>0</v>
      </c>
      <c r="E172" s="21">
        <v>0</v>
      </c>
      <c r="F172" s="21">
        <v>0</v>
      </c>
      <c r="G172" s="21">
        <v>0</v>
      </c>
      <c r="H172" s="61"/>
      <c r="I172" s="53">
        <f t="shared" si="2"/>
        <v>0</v>
      </c>
    </row>
    <row r="173" spans="1:9" ht="25.5" hidden="1">
      <c r="A173" s="20" t="s">
        <v>164</v>
      </c>
      <c r="B173" s="1" t="s">
        <v>813</v>
      </c>
      <c r="C173" s="21">
        <v>0</v>
      </c>
      <c r="D173" s="61">
        <v>0</v>
      </c>
      <c r="E173" s="21">
        <v>0</v>
      </c>
      <c r="F173" s="21">
        <v>0</v>
      </c>
      <c r="G173" s="21">
        <v>0</v>
      </c>
      <c r="H173" s="61"/>
      <c r="I173" s="53">
        <f t="shared" si="2"/>
        <v>0</v>
      </c>
    </row>
    <row r="174" spans="1:9" ht="25.5" hidden="1">
      <c r="A174" s="20" t="s">
        <v>166</v>
      </c>
      <c r="B174" s="1" t="s">
        <v>814</v>
      </c>
      <c r="C174" s="21">
        <v>0</v>
      </c>
      <c r="D174" s="61">
        <v>0</v>
      </c>
      <c r="E174" s="21">
        <v>0</v>
      </c>
      <c r="F174" s="21">
        <v>0</v>
      </c>
      <c r="G174" s="21">
        <v>0</v>
      </c>
      <c r="H174" s="61"/>
      <c r="I174" s="53">
        <f t="shared" si="2"/>
        <v>0</v>
      </c>
    </row>
    <row r="175" spans="1:9" ht="12.75" hidden="1">
      <c r="A175" s="20" t="s">
        <v>502</v>
      </c>
      <c r="B175" s="1" t="s">
        <v>815</v>
      </c>
      <c r="C175" s="21">
        <v>0</v>
      </c>
      <c r="D175" s="61">
        <v>0</v>
      </c>
      <c r="E175" s="21">
        <v>0</v>
      </c>
      <c r="F175" s="21">
        <v>0</v>
      </c>
      <c r="G175" s="21">
        <v>0</v>
      </c>
      <c r="H175" s="61"/>
      <c r="I175" s="53">
        <f t="shared" si="2"/>
        <v>0</v>
      </c>
    </row>
    <row r="176" spans="1:9" ht="12.75" hidden="1">
      <c r="A176" s="20" t="s">
        <v>504</v>
      </c>
      <c r="B176" s="1" t="s">
        <v>816</v>
      </c>
      <c r="C176" s="21">
        <v>0</v>
      </c>
      <c r="D176" s="61">
        <v>0</v>
      </c>
      <c r="E176" s="21">
        <v>0</v>
      </c>
      <c r="F176" s="21">
        <v>0</v>
      </c>
      <c r="G176" s="21">
        <v>0</v>
      </c>
      <c r="H176" s="61"/>
      <c r="I176" s="53">
        <f t="shared" si="2"/>
        <v>0</v>
      </c>
    </row>
    <row r="177" spans="1:9" ht="25.5" hidden="1">
      <c r="A177" s="20" t="s">
        <v>506</v>
      </c>
      <c r="B177" s="1" t="s">
        <v>817</v>
      </c>
      <c r="C177" s="21">
        <v>0</v>
      </c>
      <c r="D177" s="61">
        <v>0</v>
      </c>
      <c r="E177" s="21">
        <v>0</v>
      </c>
      <c r="F177" s="21">
        <v>0</v>
      </c>
      <c r="G177" s="21">
        <v>0</v>
      </c>
      <c r="H177" s="61"/>
      <c r="I177" s="53">
        <f t="shared" si="2"/>
        <v>0</v>
      </c>
    </row>
    <row r="178" spans="1:9" ht="12.75" hidden="1">
      <c r="A178" s="20" t="s">
        <v>508</v>
      </c>
      <c r="B178" s="1" t="s">
        <v>818</v>
      </c>
      <c r="C178" s="21">
        <v>0</v>
      </c>
      <c r="D178" s="61">
        <v>0</v>
      </c>
      <c r="E178" s="21">
        <v>0</v>
      </c>
      <c r="F178" s="21">
        <v>0</v>
      </c>
      <c r="G178" s="21">
        <v>0</v>
      </c>
      <c r="H178" s="61"/>
      <c r="I178" s="53">
        <f t="shared" si="2"/>
        <v>0</v>
      </c>
    </row>
    <row r="179" spans="1:9" ht="12.75" hidden="1">
      <c r="A179" s="20" t="s">
        <v>168</v>
      </c>
      <c r="B179" s="1" t="s">
        <v>819</v>
      </c>
      <c r="C179" s="21">
        <v>0</v>
      </c>
      <c r="D179" s="61">
        <v>0</v>
      </c>
      <c r="E179" s="21">
        <v>0</v>
      </c>
      <c r="F179" s="21">
        <v>0</v>
      </c>
      <c r="G179" s="21">
        <v>0</v>
      </c>
      <c r="H179" s="61"/>
      <c r="I179" s="53">
        <f t="shared" si="2"/>
        <v>0</v>
      </c>
    </row>
    <row r="180" spans="1:9" ht="12.75" hidden="1">
      <c r="A180" s="20" t="s">
        <v>170</v>
      </c>
      <c r="B180" s="1" t="s">
        <v>820</v>
      </c>
      <c r="C180" s="21">
        <v>0</v>
      </c>
      <c r="D180" s="61">
        <v>0</v>
      </c>
      <c r="E180" s="21">
        <v>0</v>
      </c>
      <c r="F180" s="21">
        <v>0</v>
      </c>
      <c r="G180" s="21">
        <v>0</v>
      </c>
      <c r="H180" s="61"/>
      <c r="I180" s="53">
        <f t="shared" si="2"/>
        <v>0</v>
      </c>
    </row>
    <row r="181" spans="1:9" ht="25.5" hidden="1">
      <c r="A181" s="20" t="s">
        <v>512</v>
      </c>
      <c r="B181" s="1" t="s">
        <v>821</v>
      </c>
      <c r="C181" s="21">
        <v>0</v>
      </c>
      <c r="D181" s="61">
        <v>0</v>
      </c>
      <c r="E181" s="21">
        <v>0</v>
      </c>
      <c r="F181" s="21">
        <v>0</v>
      </c>
      <c r="G181" s="21">
        <v>0</v>
      </c>
      <c r="H181" s="61"/>
      <c r="I181" s="53">
        <f t="shared" si="2"/>
        <v>0</v>
      </c>
    </row>
    <row r="182" spans="1:9" ht="25.5">
      <c r="A182" s="20" t="s">
        <v>514</v>
      </c>
      <c r="B182" s="1" t="s">
        <v>822</v>
      </c>
      <c r="C182" s="21">
        <v>178945104</v>
      </c>
      <c r="D182" s="61">
        <v>0</v>
      </c>
      <c r="E182" s="21">
        <v>0</v>
      </c>
      <c r="F182" s="21">
        <v>0</v>
      </c>
      <c r="G182" s="21">
        <v>0</v>
      </c>
      <c r="H182" s="61"/>
      <c r="I182" s="53">
        <f t="shared" si="2"/>
        <v>178945104</v>
      </c>
    </row>
    <row r="183" spans="1:9" ht="12.75">
      <c r="A183" s="20" t="s">
        <v>516</v>
      </c>
      <c r="B183" s="1" t="s">
        <v>823</v>
      </c>
      <c r="C183" s="21">
        <v>0</v>
      </c>
      <c r="D183" s="61">
        <v>0</v>
      </c>
      <c r="E183" s="21">
        <v>0</v>
      </c>
      <c r="F183" s="21">
        <v>0</v>
      </c>
      <c r="G183" s="21">
        <v>0</v>
      </c>
      <c r="H183" s="61"/>
      <c r="I183" s="53">
        <f t="shared" si="2"/>
        <v>0</v>
      </c>
    </row>
    <row r="184" spans="1:9" ht="12.75">
      <c r="A184" s="20" t="s">
        <v>172</v>
      </c>
      <c r="B184" s="1" t="s">
        <v>824</v>
      </c>
      <c r="C184" s="21">
        <v>800000</v>
      </c>
      <c r="D184" s="61">
        <v>0</v>
      </c>
      <c r="E184" s="21">
        <v>0</v>
      </c>
      <c r="F184" s="21">
        <v>0</v>
      </c>
      <c r="G184" s="21">
        <v>0</v>
      </c>
      <c r="H184" s="61"/>
      <c r="I184" s="53">
        <f t="shared" si="2"/>
        <v>800000</v>
      </c>
    </row>
    <row r="185" spans="1:9" ht="12.75">
      <c r="A185" s="20" t="s">
        <v>174</v>
      </c>
      <c r="B185" s="1" t="s">
        <v>825</v>
      </c>
      <c r="C185" s="21">
        <v>23456460</v>
      </c>
      <c r="D185" s="61">
        <v>0</v>
      </c>
      <c r="E185" s="21">
        <v>0</v>
      </c>
      <c r="F185" s="21">
        <v>0</v>
      </c>
      <c r="G185" s="21">
        <v>0</v>
      </c>
      <c r="H185" s="61"/>
      <c r="I185" s="53">
        <f t="shared" si="2"/>
        <v>23456460</v>
      </c>
    </row>
    <row r="186" spans="1:9" ht="12.75" hidden="1">
      <c r="A186" s="20" t="s">
        <v>176</v>
      </c>
      <c r="B186" s="1" t="s">
        <v>826</v>
      </c>
      <c r="C186" s="21">
        <v>0</v>
      </c>
      <c r="D186" s="61">
        <v>0</v>
      </c>
      <c r="E186" s="21">
        <v>0</v>
      </c>
      <c r="F186" s="21">
        <v>0</v>
      </c>
      <c r="G186" s="21">
        <v>0</v>
      </c>
      <c r="H186" s="61"/>
      <c r="I186" s="53">
        <f t="shared" si="2"/>
        <v>0</v>
      </c>
    </row>
    <row r="187" spans="1:9" ht="12.75" hidden="1">
      <c r="A187" s="20" t="s">
        <v>521</v>
      </c>
      <c r="B187" s="1" t="s">
        <v>827</v>
      </c>
      <c r="C187" s="21">
        <v>0</v>
      </c>
      <c r="D187" s="61">
        <v>0</v>
      </c>
      <c r="E187" s="21">
        <v>0</v>
      </c>
      <c r="F187" s="21">
        <v>0</v>
      </c>
      <c r="G187" s="21">
        <v>0</v>
      </c>
      <c r="H187" s="61"/>
      <c r="I187" s="53">
        <f t="shared" si="2"/>
        <v>0</v>
      </c>
    </row>
    <row r="188" spans="1:9" ht="25.5" hidden="1">
      <c r="A188" s="20" t="s">
        <v>178</v>
      </c>
      <c r="B188" s="1" t="s">
        <v>828</v>
      </c>
      <c r="C188" s="21">
        <v>0</v>
      </c>
      <c r="D188" s="61">
        <v>0</v>
      </c>
      <c r="E188" s="21">
        <v>0</v>
      </c>
      <c r="F188" s="21">
        <v>0</v>
      </c>
      <c r="G188" s="21">
        <v>0</v>
      </c>
      <c r="H188" s="61"/>
      <c r="I188" s="53">
        <f t="shared" si="2"/>
        <v>0</v>
      </c>
    </row>
    <row r="189" spans="1:9" ht="25.5">
      <c r="A189" s="20" t="s">
        <v>180</v>
      </c>
      <c r="B189" s="1" t="s">
        <v>829</v>
      </c>
      <c r="C189" s="21">
        <v>86194944</v>
      </c>
      <c r="D189" s="61">
        <v>0</v>
      </c>
      <c r="E189" s="21">
        <v>0</v>
      </c>
      <c r="F189" s="21">
        <v>0</v>
      </c>
      <c r="G189" s="21">
        <v>0</v>
      </c>
      <c r="H189" s="61"/>
      <c r="I189" s="53">
        <f t="shared" si="2"/>
        <v>86194944</v>
      </c>
    </row>
    <row r="190" spans="1:9" ht="12.75">
      <c r="A190" s="20" t="s">
        <v>103</v>
      </c>
      <c r="B190" s="1" t="s">
        <v>830</v>
      </c>
      <c r="C190" s="21">
        <v>68493700</v>
      </c>
      <c r="D190" s="61">
        <v>0</v>
      </c>
      <c r="E190" s="21">
        <v>0</v>
      </c>
      <c r="F190" s="21">
        <v>0</v>
      </c>
      <c r="G190" s="21">
        <v>0</v>
      </c>
      <c r="H190" s="61"/>
      <c r="I190" s="53">
        <f t="shared" si="2"/>
        <v>68493700</v>
      </c>
    </row>
    <row r="191" spans="1:9" ht="25.5" hidden="1">
      <c r="A191" s="20" t="s">
        <v>525</v>
      </c>
      <c r="B191" s="1" t="s">
        <v>831</v>
      </c>
      <c r="C191" s="21">
        <v>0</v>
      </c>
      <c r="D191" s="61">
        <v>0</v>
      </c>
      <c r="E191" s="21">
        <v>0</v>
      </c>
      <c r="F191" s="21">
        <v>0</v>
      </c>
      <c r="G191" s="21">
        <v>0</v>
      </c>
      <c r="H191" s="61"/>
      <c r="I191" s="53">
        <f t="shared" si="2"/>
        <v>0</v>
      </c>
    </row>
    <row r="192" spans="1:9" ht="12.75" hidden="1">
      <c r="A192" s="20" t="s">
        <v>527</v>
      </c>
      <c r="B192" s="1" t="s">
        <v>832</v>
      </c>
      <c r="C192" s="21">
        <v>0</v>
      </c>
      <c r="D192" s="61">
        <v>0</v>
      </c>
      <c r="E192" s="21">
        <v>0</v>
      </c>
      <c r="F192" s="21">
        <v>0</v>
      </c>
      <c r="G192" s="21">
        <v>0</v>
      </c>
      <c r="H192" s="61"/>
      <c r="I192" s="53">
        <f t="shared" si="2"/>
        <v>0</v>
      </c>
    </row>
    <row r="193" spans="1:9" ht="12.75" hidden="1">
      <c r="A193" s="20" t="s">
        <v>105</v>
      </c>
      <c r="B193" s="1" t="s">
        <v>833</v>
      </c>
      <c r="C193" s="21">
        <v>0</v>
      </c>
      <c r="D193" s="61">
        <v>0</v>
      </c>
      <c r="E193" s="21">
        <v>0</v>
      </c>
      <c r="F193" s="21">
        <v>0</v>
      </c>
      <c r="G193" s="21">
        <v>0</v>
      </c>
      <c r="H193" s="61"/>
      <c r="I193" s="53">
        <f t="shared" si="2"/>
        <v>0</v>
      </c>
    </row>
    <row r="194" spans="1:9" ht="38.25">
      <c r="A194" s="4" t="s">
        <v>107</v>
      </c>
      <c r="B194" s="30" t="s">
        <v>834</v>
      </c>
      <c r="C194" s="17">
        <v>197864034</v>
      </c>
      <c r="D194" s="64">
        <v>0</v>
      </c>
      <c r="E194" s="23">
        <v>0</v>
      </c>
      <c r="F194" s="23">
        <v>0</v>
      </c>
      <c r="G194" s="23">
        <v>0</v>
      </c>
      <c r="H194" s="64"/>
      <c r="I194" s="55">
        <f t="shared" si="2"/>
        <v>197864034</v>
      </c>
    </row>
    <row r="195" spans="1:9" ht="12.75" hidden="1">
      <c r="A195" s="20" t="s">
        <v>529</v>
      </c>
      <c r="B195" s="1" t="s">
        <v>835</v>
      </c>
      <c r="C195" s="21">
        <v>0</v>
      </c>
      <c r="D195" s="61">
        <v>0</v>
      </c>
      <c r="E195" s="21">
        <v>0</v>
      </c>
      <c r="F195" s="21">
        <v>0</v>
      </c>
      <c r="G195" s="21">
        <v>0</v>
      </c>
      <c r="H195" s="61"/>
      <c r="I195" s="53">
        <f t="shared" si="2"/>
        <v>0</v>
      </c>
    </row>
    <row r="196" spans="1:9" ht="25.5">
      <c r="A196" s="20" t="s">
        <v>531</v>
      </c>
      <c r="B196" s="1" t="s">
        <v>836</v>
      </c>
      <c r="C196" s="21">
        <v>57821633</v>
      </c>
      <c r="D196" s="61">
        <v>0</v>
      </c>
      <c r="E196" s="21">
        <v>0</v>
      </c>
      <c r="F196" s="21">
        <v>0</v>
      </c>
      <c r="G196" s="21">
        <v>0</v>
      </c>
      <c r="H196" s="61"/>
      <c r="I196" s="53">
        <f t="shared" si="2"/>
        <v>57821633</v>
      </c>
    </row>
    <row r="197" spans="1:9" ht="12.75" hidden="1">
      <c r="A197" s="20" t="s">
        <v>533</v>
      </c>
      <c r="B197" s="1" t="s">
        <v>837</v>
      </c>
      <c r="C197" s="21">
        <v>0</v>
      </c>
      <c r="D197" s="61">
        <v>0</v>
      </c>
      <c r="E197" s="21">
        <v>0</v>
      </c>
      <c r="F197" s="21">
        <v>0</v>
      </c>
      <c r="G197" s="21">
        <v>0</v>
      </c>
      <c r="H197" s="61"/>
      <c r="I197" s="53">
        <f aca="true" t="shared" si="3" ref="I197:I260">+C197+D197+E197+F197+G197</f>
        <v>0</v>
      </c>
    </row>
    <row r="198" spans="1:9" ht="25.5">
      <c r="A198" s="20" t="s">
        <v>88</v>
      </c>
      <c r="B198" s="1" t="s">
        <v>89</v>
      </c>
      <c r="C198" s="21">
        <v>397406</v>
      </c>
      <c r="D198" s="21">
        <v>695098</v>
      </c>
      <c r="E198" s="21">
        <v>653500</v>
      </c>
      <c r="F198" s="21">
        <v>342803</v>
      </c>
      <c r="G198" s="21">
        <v>640236</v>
      </c>
      <c r="H198" s="61"/>
      <c r="I198" s="53">
        <f t="shared" si="3"/>
        <v>2729043</v>
      </c>
    </row>
    <row r="199" spans="1:9" ht="25.5">
      <c r="A199" s="20" t="s">
        <v>90</v>
      </c>
      <c r="B199" s="1" t="s">
        <v>91</v>
      </c>
      <c r="C199" s="21">
        <v>18948010</v>
      </c>
      <c r="D199" s="21">
        <v>628439</v>
      </c>
      <c r="E199" s="21">
        <v>3136870</v>
      </c>
      <c r="F199" s="21">
        <v>2431642</v>
      </c>
      <c r="G199" s="21">
        <v>3080388</v>
      </c>
      <c r="H199" s="61"/>
      <c r="I199" s="53">
        <f t="shared" si="3"/>
        <v>28225349</v>
      </c>
    </row>
    <row r="200" spans="1:9" ht="12.75" hidden="1">
      <c r="A200" s="20" t="s">
        <v>537</v>
      </c>
      <c r="B200" s="1" t="s">
        <v>838</v>
      </c>
      <c r="C200" s="21">
        <v>0</v>
      </c>
      <c r="D200" s="61">
        <v>0</v>
      </c>
      <c r="E200" s="21">
        <v>0</v>
      </c>
      <c r="F200" s="21">
        <v>0</v>
      </c>
      <c r="G200" s="21">
        <v>0</v>
      </c>
      <c r="H200" s="61"/>
      <c r="I200" s="53">
        <f t="shared" si="3"/>
        <v>0</v>
      </c>
    </row>
    <row r="201" spans="1:9" ht="25.5" hidden="1">
      <c r="A201" s="20" t="s">
        <v>539</v>
      </c>
      <c r="B201" s="1" t="s">
        <v>839</v>
      </c>
      <c r="C201" s="21">
        <v>0</v>
      </c>
      <c r="D201" s="61">
        <v>0</v>
      </c>
      <c r="E201" s="21">
        <v>0</v>
      </c>
      <c r="F201" s="21">
        <v>0</v>
      </c>
      <c r="G201" s="21">
        <v>0</v>
      </c>
      <c r="H201" s="61"/>
      <c r="I201" s="53">
        <f t="shared" si="3"/>
        <v>0</v>
      </c>
    </row>
    <row r="202" spans="1:9" ht="25.5">
      <c r="A202" s="20" t="s">
        <v>92</v>
      </c>
      <c r="B202" s="1" t="s">
        <v>93</v>
      </c>
      <c r="C202" s="21">
        <v>11192793</v>
      </c>
      <c r="D202" s="21">
        <v>290043</v>
      </c>
      <c r="E202" s="21">
        <v>1019017</v>
      </c>
      <c r="F202" s="21">
        <v>739215</v>
      </c>
      <c r="G202" s="21">
        <v>956104</v>
      </c>
      <c r="H202" s="61"/>
      <c r="I202" s="53">
        <f t="shared" si="3"/>
        <v>14197172</v>
      </c>
    </row>
    <row r="203" spans="1:9" ht="12.75">
      <c r="A203" s="29" t="s">
        <v>94</v>
      </c>
      <c r="B203" s="30" t="s">
        <v>95</v>
      </c>
      <c r="C203" s="17">
        <v>88359842</v>
      </c>
      <c r="D203" s="17">
        <v>1613580</v>
      </c>
      <c r="E203" s="23">
        <v>4809387</v>
      </c>
      <c r="F203" s="23">
        <v>3513660</v>
      </c>
      <c r="G203" s="23">
        <v>4676728</v>
      </c>
      <c r="H203" s="64"/>
      <c r="I203" s="56">
        <f t="shared" si="3"/>
        <v>102973197</v>
      </c>
    </row>
    <row r="204" spans="1:9" ht="12.75">
      <c r="A204" s="20" t="s">
        <v>541</v>
      </c>
      <c r="B204" s="1" t="s">
        <v>840</v>
      </c>
      <c r="C204" s="21">
        <v>20749442</v>
      </c>
      <c r="D204" s="61">
        <v>0</v>
      </c>
      <c r="E204" s="21">
        <v>0</v>
      </c>
      <c r="F204" s="21">
        <v>0</v>
      </c>
      <c r="G204" s="21">
        <v>0</v>
      </c>
      <c r="H204" s="61"/>
      <c r="I204" s="53">
        <f t="shared" si="3"/>
        <v>20749442</v>
      </c>
    </row>
    <row r="205" spans="1:9" ht="12.75" hidden="1">
      <c r="A205" s="20" t="s">
        <v>543</v>
      </c>
      <c r="B205" s="1" t="s">
        <v>841</v>
      </c>
      <c r="C205" s="21">
        <v>0</v>
      </c>
      <c r="D205" s="61">
        <v>0</v>
      </c>
      <c r="E205" s="21">
        <v>0</v>
      </c>
      <c r="F205" s="21">
        <v>0</v>
      </c>
      <c r="G205" s="21">
        <v>0</v>
      </c>
      <c r="H205" s="61"/>
      <c r="I205" s="53">
        <f t="shared" si="3"/>
        <v>0</v>
      </c>
    </row>
    <row r="206" spans="1:9" ht="12.75" hidden="1">
      <c r="A206" s="20" t="s">
        <v>545</v>
      </c>
      <c r="B206" s="1" t="s">
        <v>842</v>
      </c>
      <c r="C206" s="21">
        <v>0</v>
      </c>
      <c r="D206" s="61">
        <v>0</v>
      </c>
      <c r="E206" s="21">
        <v>0</v>
      </c>
      <c r="F206" s="21">
        <v>0</v>
      </c>
      <c r="G206" s="21">
        <v>0</v>
      </c>
      <c r="H206" s="61"/>
      <c r="I206" s="53">
        <f t="shared" si="3"/>
        <v>0</v>
      </c>
    </row>
    <row r="207" spans="1:9" ht="25.5">
      <c r="A207" s="20" t="s">
        <v>547</v>
      </c>
      <c r="B207" s="1" t="s">
        <v>843</v>
      </c>
      <c r="C207" s="21">
        <v>5602350</v>
      </c>
      <c r="D207" s="61">
        <v>0</v>
      </c>
      <c r="E207" s="21">
        <v>0</v>
      </c>
      <c r="F207" s="21">
        <v>0</v>
      </c>
      <c r="G207" s="21">
        <v>0</v>
      </c>
      <c r="H207" s="61"/>
      <c r="I207" s="53">
        <f t="shared" si="3"/>
        <v>5602350</v>
      </c>
    </row>
    <row r="208" spans="1:9" ht="12.75">
      <c r="A208" s="29" t="s">
        <v>110</v>
      </c>
      <c r="B208" s="30" t="s">
        <v>844</v>
      </c>
      <c r="C208" s="17">
        <v>26351792</v>
      </c>
      <c r="D208" s="64">
        <v>0</v>
      </c>
      <c r="E208" s="23">
        <v>0</v>
      </c>
      <c r="F208" s="23">
        <v>0</v>
      </c>
      <c r="G208" s="23">
        <v>0</v>
      </c>
      <c r="H208" s="64"/>
      <c r="I208" s="56">
        <f t="shared" si="3"/>
        <v>26351792</v>
      </c>
    </row>
    <row r="209" spans="1:9" ht="38.25" hidden="1">
      <c r="A209" s="20" t="s">
        <v>549</v>
      </c>
      <c r="B209" s="1" t="s">
        <v>845</v>
      </c>
      <c r="C209" s="21">
        <v>0</v>
      </c>
      <c r="D209" s="61">
        <v>0</v>
      </c>
      <c r="E209" s="21">
        <v>0</v>
      </c>
      <c r="F209" s="21">
        <v>0</v>
      </c>
      <c r="G209" s="21">
        <v>0</v>
      </c>
      <c r="H209" s="61"/>
      <c r="I209" s="53">
        <f t="shared" si="3"/>
        <v>0</v>
      </c>
    </row>
    <row r="210" spans="1:9" ht="38.25" hidden="1">
      <c r="A210" s="20" t="s">
        <v>551</v>
      </c>
      <c r="B210" s="1" t="s">
        <v>846</v>
      </c>
      <c r="C210" s="21">
        <v>0</v>
      </c>
      <c r="D210" s="61">
        <v>0</v>
      </c>
      <c r="E210" s="21">
        <v>0</v>
      </c>
      <c r="F210" s="21">
        <v>0</v>
      </c>
      <c r="G210" s="21">
        <v>0</v>
      </c>
      <c r="H210" s="61"/>
      <c r="I210" s="53">
        <f t="shared" si="3"/>
        <v>0</v>
      </c>
    </row>
    <row r="211" spans="1:9" ht="12.75" hidden="1">
      <c r="A211" s="20" t="s">
        <v>112</v>
      </c>
      <c r="B211" s="1" t="s">
        <v>847</v>
      </c>
      <c r="C211" s="21">
        <v>0</v>
      </c>
      <c r="D211" s="61">
        <v>0</v>
      </c>
      <c r="E211" s="21">
        <v>0</v>
      </c>
      <c r="F211" s="21">
        <v>0</v>
      </c>
      <c r="G211" s="21">
        <v>0</v>
      </c>
      <c r="H211" s="61"/>
      <c r="I211" s="53">
        <f t="shared" si="3"/>
        <v>0</v>
      </c>
    </row>
    <row r="212" spans="1:9" ht="12.75" hidden="1">
      <c r="A212" s="20" t="s">
        <v>553</v>
      </c>
      <c r="B212" s="1" t="s">
        <v>848</v>
      </c>
      <c r="C212" s="21">
        <v>0</v>
      </c>
      <c r="D212" s="61">
        <v>0</v>
      </c>
      <c r="E212" s="21">
        <v>0</v>
      </c>
      <c r="F212" s="21">
        <v>0</v>
      </c>
      <c r="G212" s="21">
        <v>0</v>
      </c>
      <c r="H212" s="61"/>
      <c r="I212" s="53">
        <f t="shared" si="3"/>
        <v>0</v>
      </c>
    </row>
    <row r="213" spans="1:9" ht="38.25" hidden="1">
      <c r="A213" s="20" t="s">
        <v>555</v>
      </c>
      <c r="B213" s="1" t="s">
        <v>849</v>
      </c>
      <c r="C213" s="21">
        <v>0</v>
      </c>
      <c r="D213" s="61">
        <v>0</v>
      </c>
      <c r="E213" s="21">
        <v>0</v>
      </c>
      <c r="F213" s="21">
        <v>0</v>
      </c>
      <c r="G213" s="21">
        <v>0</v>
      </c>
      <c r="H213" s="61"/>
      <c r="I213" s="53">
        <f t="shared" si="3"/>
        <v>0</v>
      </c>
    </row>
    <row r="214" spans="1:9" ht="25.5" hidden="1">
      <c r="A214" s="20" t="s">
        <v>557</v>
      </c>
      <c r="B214" s="1" t="s">
        <v>850</v>
      </c>
      <c r="C214" s="21">
        <v>0</v>
      </c>
      <c r="D214" s="61">
        <v>0</v>
      </c>
      <c r="E214" s="21">
        <v>0</v>
      </c>
      <c r="F214" s="21">
        <v>0</v>
      </c>
      <c r="G214" s="21">
        <v>0</v>
      </c>
      <c r="H214" s="61"/>
      <c r="I214" s="53">
        <f t="shared" si="3"/>
        <v>0</v>
      </c>
    </row>
    <row r="215" spans="1:9" ht="25.5" hidden="1">
      <c r="A215" s="20" t="s">
        <v>559</v>
      </c>
      <c r="B215" s="1" t="s">
        <v>851</v>
      </c>
      <c r="C215" s="21">
        <v>0</v>
      </c>
      <c r="D215" s="61">
        <v>0</v>
      </c>
      <c r="E215" s="21">
        <v>0</v>
      </c>
      <c r="F215" s="21">
        <v>0</v>
      </c>
      <c r="G215" s="21">
        <v>0</v>
      </c>
      <c r="H215" s="61"/>
      <c r="I215" s="53">
        <f t="shared" si="3"/>
        <v>0</v>
      </c>
    </row>
    <row r="216" spans="1:9" ht="12.75" hidden="1">
      <c r="A216" s="20" t="s">
        <v>182</v>
      </c>
      <c r="B216" s="1" t="s">
        <v>852</v>
      </c>
      <c r="C216" s="21">
        <v>0</v>
      </c>
      <c r="D216" s="61">
        <v>0</v>
      </c>
      <c r="E216" s="21">
        <v>0</v>
      </c>
      <c r="F216" s="21">
        <v>0</v>
      </c>
      <c r="G216" s="21">
        <v>0</v>
      </c>
      <c r="H216" s="61"/>
      <c r="I216" s="53">
        <f t="shared" si="3"/>
        <v>0</v>
      </c>
    </row>
    <row r="217" spans="1:9" ht="25.5" hidden="1">
      <c r="A217" s="20" t="s">
        <v>562</v>
      </c>
      <c r="B217" s="1" t="s">
        <v>853</v>
      </c>
      <c r="C217" s="21">
        <v>0</v>
      </c>
      <c r="D217" s="61">
        <v>0</v>
      </c>
      <c r="E217" s="21">
        <v>0</v>
      </c>
      <c r="F217" s="21">
        <v>0</v>
      </c>
      <c r="G217" s="21">
        <v>0</v>
      </c>
      <c r="H217" s="61"/>
      <c r="I217" s="53">
        <f t="shared" si="3"/>
        <v>0</v>
      </c>
    </row>
    <row r="218" spans="1:9" ht="25.5" hidden="1">
      <c r="A218" s="20" t="s">
        <v>184</v>
      </c>
      <c r="B218" s="1" t="s">
        <v>854</v>
      </c>
      <c r="C218" s="21">
        <v>0</v>
      </c>
      <c r="D218" s="61">
        <v>0</v>
      </c>
      <c r="E218" s="21">
        <v>0</v>
      </c>
      <c r="F218" s="21">
        <v>0</v>
      </c>
      <c r="G218" s="21">
        <v>0</v>
      </c>
      <c r="H218" s="61"/>
      <c r="I218" s="53">
        <f t="shared" si="3"/>
        <v>0</v>
      </c>
    </row>
    <row r="219" spans="1:9" ht="25.5" hidden="1">
      <c r="A219" s="20" t="s">
        <v>565</v>
      </c>
      <c r="B219" s="1" t="s">
        <v>855</v>
      </c>
      <c r="C219" s="21">
        <v>0</v>
      </c>
      <c r="D219" s="61">
        <v>0</v>
      </c>
      <c r="E219" s="21">
        <v>0</v>
      </c>
      <c r="F219" s="21">
        <v>0</v>
      </c>
      <c r="G219" s="21">
        <v>0</v>
      </c>
      <c r="H219" s="61"/>
      <c r="I219" s="53">
        <f t="shared" si="3"/>
        <v>0</v>
      </c>
    </row>
    <row r="220" spans="1:9" ht="25.5" hidden="1">
      <c r="A220" s="20" t="s">
        <v>225</v>
      </c>
      <c r="B220" s="1" t="s">
        <v>856</v>
      </c>
      <c r="C220" s="21">
        <v>0</v>
      </c>
      <c r="D220" s="61">
        <v>0</v>
      </c>
      <c r="E220" s="21">
        <v>0</v>
      </c>
      <c r="F220" s="21">
        <v>0</v>
      </c>
      <c r="G220" s="21">
        <v>0</v>
      </c>
      <c r="H220" s="61"/>
      <c r="I220" s="53">
        <f t="shared" si="3"/>
        <v>0</v>
      </c>
    </row>
    <row r="221" spans="1:9" ht="38.25" hidden="1">
      <c r="A221" s="20" t="s">
        <v>114</v>
      </c>
      <c r="B221" s="1" t="s">
        <v>857</v>
      </c>
      <c r="C221" s="21">
        <v>0</v>
      </c>
      <c r="D221" s="61">
        <v>0</v>
      </c>
      <c r="E221" s="21">
        <v>0</v>
      </c>
      <c r="F221" s="21">
        <v>0</v>
      </c>
      <c r="G221" s="21">
        <v>0</v>
      </c>
      <c r="H221" s="61"/>
      <c r="I221" s="53">
        <f t="shared" si="3"/>
        <v>0</v>
      </c>
    </row>
    <row r="222" spans="1:9" ht="12.75" hidden="1">
      <c r="A222" s="20" t="s">
        <v>567</v>
      </c>
      <c r="B222" s="1" t="s">
        <v>858</v>
      </c>
      <c r="C222" s="21">
        <v>0</v>
      </c>
      <c r="D222" s="61">
        <v>0</v>
      </c>
      <c r="E222" s="21">
        <v>0</v>
      </c>
      <c r="F222" s="21">
        <v>0</v>
      </c>
      <c r="G222" s="21">
        <v>0</v>
      </c>
      <c r="H222" s="61"/>
      <c r="I222" s="53">
        <f t="shared" si="3"/>
        <v>0</v>
      </c>
    </row>
    <row r="223" spans="1:9" ht="12.75" hidden="1">
      <c r="A223" s="20" t="s">
        <v>569</v>
      </c>
      <c r="B223" s="1" t="s">
        <v>859</v>
      </c>
      <c r="C223" s="21">
        <v>0</v>
      </c>
      <c r="D223" s="61">
        <v>0</v>
      </c>
      <c r="E223" s="21">
        <v>0</v>
      </c>
      <c r="F223" s="21">
        <v>0</v>
      </c>
      <c r="G223" s="21">
        <v>0</v>
      </c>
      <c r="H223" s="61"/>
      <c r="I223" s="53">
        <f t="shared" si="3"/>
        <v>0</v>
      </c>
    </row>
    <row r="224" spans="1:9" ht="38.25" hidden="1">
      <c r="A224" s="20" t="s">
        <v>116</v>
      </c>
      <c r="B224" s="1" t="s">
        <v>860</v>
      </c>
      <c r="C224" s="21">
        <v>0</v>
      </c>
      <c r="D224" s="61">
        <v>0</v>
      </c>
      <c r="E224" s="21">
        <v>0</v>
      </c>
      <c r="F224" s="21">
        <v>0</v>
      </c>
      <c r="G224" s="21">
        <v>0</v>
      </c>
      <c r="H224" s="61"/>
      <c r="I224" s="53">
        <f t="shared" si="3"/>
        <v>0</v>
      </c>
    </row>
    <row r="225" spans="1:9" ht="25.5" hidden="1">
      <c r="A225" s="20" t="s">
        <v>571</v>
      </c>
      <c r="B225" s="1" t="s">
        <v>861</v>
      </c>
      <c r="C225" s="21">
        <v>0</v>
      </c>
      <c r="D225" s="61">
        <v>0</v>
      </c>
      <c r="E225" s="21">
        <v>0</v>
      </c>
      <c r="F225" s="21">
        <v>0</v>
      </c>
      <c r="G225" s="21">
        <v>0</v>
      </c>
      <c r="H225" s="61"/>
      <c r="I225" s="53">
        <f t="shared" si="3"/>
        <v>0</v>
      </c>
    </row>
    <row r="226" spans="1:9" ht="25.5" hidden="1">
      <c r="A226" s="20" t="s">
        <v>573</v>
      </c>
      <c r="B226" s="1" t="s">
        <v>862</v>
      </c>
      <c r="C226" s="21">
        <v>0</v>
      </c>
      <c r="D226" s="61">
        <v>0</v>
      </c>
      <c r="E226" s="21">
        <v>0</v>
      </c>
      <c r="F226" s="21">
        <v>0</v>
      </c>
      <c r="G226" s="21">
        <v>0</v>
      </c>
      <c r="H226" s="61"/>
      <c r="I226" s="53">
        <f t="shared" si="3"/>
        <v>0</v>
      </c>
    </row>
    <row r="227" spans="1:9" ht="12.75" hidden="1">
      <c r="A227" s="20" t="s">
        <v>575</v>
      </c>
      <c r="B227" s="1" t="s">
        <v>863</v>
      </c>
      <c r="C227" s="21">
        <v>0</v>
      </c>
      <c r="D227" s="61">
        <v>0</v>
      </c>
      <c r="E227" s="21">
        <v>0</v>
      </c>
      <c r="F227" s="21">
        <v>0</v>
      </c>
      <c r="G227" s="21">
        <v>0</v>
      </c>
      <c r="H227" s="61"/>
      <c r="I227" s="53">
        <f t="shared" si="3"/>
        <v>0</v>
      </c>
    </row>
    <row r="228" spans="1:9" ht="25.5" hidden="1">
      <c r="A228" s="20" t="s">
        <v>577</v>
      </c>
      <c r="B228" s="1" t="s">
        <v>864</v>
      </c>
      <c r="C228" s="21">
        <v>0</v>
      </c>
      <c r="D228" s="61">
        <v>0</v>
      </c>
      <c r="E228" s="21">
        <v>0</v>
      </c>
      <c r="F228" s="21">
        <v>0</v>
      </c>
      <c r="G228" s="21">
        <v>0</v>
      </c>
      <c r="H228" s="61"/>
      <c r="I228" s="53">
        <f t="shared" si="3"/>
        <v>0</v>
      </c>
    </row>
    <row r="229" spans="1:9" ht="25.5" hidden="1">
      <c r="A229" s="20" t="s">
        <v>579</v>
      </c>
      <c r="B229" s="1" t="s">
        <v>865</v>
      </c>
      <c r="C229" s="21">
        <v>0</v>
      </c>
      <c r="D229" s="61">
        <v>0</v>
      </c>
      <c r="E229" s="21">
        <v>0</v>
      </c>
      <c r="F229" s="21">
        <v>0</v>
      </c>
      <c r="G229" s="21">
        <v>0</v>
      </c>
      <c r="H229" s="61"/>
      <c r="I229" s="53">
        <f t="shared" si="3"/>
        <v>0</v>
      </c>
    </row>
    <row r="230" spans="1:9" ht="25.5" hidden="1">
      <c r="A230" s="20" t="s">
        <v>581</v>
      </c>
      <c r="B230" s="1" t="s">
        <v>866</v>
      </c>
      <c r="C230" s="21">
        <v>0</v>
      </c>
      <c r="D230" s="61">
        <v>0</v>
      </c>
      <c r="E230" s="21">
        <v>0</v>
      </c>
      <c r="F230" s="21">
        <v>0</v>
      </c>
      <c r="G230" s="21">
        <v>0</v>
      </c>
      <c r="H230" s="61"/>
      <c r="I230" s="53">
        <f t="shared" si="3"/>
        <v>0</v>
      </c>
    </row>
    <row r="231" spans="1:9" ht="25.5" hidden="1">
      <c r="A231" s="20" t="s">
        <v>583</v>
      </c>
      <c r="B231" s="1" t="s">
        <v>867</v>
      </c>
      <c r="C231" s="21">
        <v>0</v>
      </c>
      <c r="D231" s="61">
        <v>0</v>
      </c>
      <c r="E231" s="21">
        <v>0</v>
      </c>
      <c r="F231" s="21">
        <v>0</v>
      </c>
      <c r="G231" s="21">
        <v>0</v>
      </c>
      <c r="H231" s="61"/>
      <c r="I231" s="53">
        <f t="shared" si="3"/>
        <v>0</v>
      </c>
    </row>
    <row r="232" spans="1:9" ht="25.5" hidden="1">
      <c r="A232" s="20" t="s">
        <v>585</v>
      </c>
      <c r="B232" s="1" t="s">
        <v>868</v>
      </c>
      <c r="C232" s="21">
        <v>0</v>
      </c>
      <c r="D232" s="61">
        <v>0</v>
      </c>
      <c r="E232" s="21">
        <v>0</v>
      </c>
      <c r="F232" s="21">
        <v>0</v>
      </c>
      <c r="G232" s="21">
        <v>0</v>
      </c>
      <c r="H232" s="61"/>
      <c r="I232" s="53">
        <f t="shared" si="3"/>
        <v>0</v>
      </c>
    </row>
    <row r="233" spans="1:9" ht="12.75" hidden="1">
      <c r="A233" s="20" t="s">
        <v>587</v>
      </c>
      <c r="B233" s="1" t="s">
        <v>869</v>
      </c>
      <c r="C233" s="21">
        <v>0</v>
      </c>
      <c r="D233" s="61">
        <v>0</v>
      </c>
      <c r="E233" s="21">
        <v>0</v>
      </c>
      <c r="F233" s="21">
        <v>0</v>
      </c>
      <c r="G233" s="21">
        <v>0</v>
      </c>
      <c r="H233" s="61"/>
      <c r="I233" s="53">
        <f t="shared" si="3"/>
        <v>0</v>
      </c>
    </row>
    <row r="234" spans="1:9" ht="12.75" hidden="1">
      <c r="A234" s="20" t="s">
        <v>589</v>
      </c>
      <c r="B234" s="1" t="s">
        <v>870</v>
      </c>
      <c r="C234" s="21">
        <v>0</v>
      </c>
      <c r="D234" s="61">
        <v>0</v>
      </c>
      <c r="E234" s="21">
        <v>0</v>
      </c>
      <c r="F234" s="21">
        <v>0</v>
      </c>
      <c r="G234" s="21">
        <v>0</v>
      </c>
      <c r="H234" s="61"/>
      <c r="I234" s="53">
        <f t="shared" si="3"/>
        <v>0</v>
      </c>
    </row>
    <row r="235" spans="1:9" ht="38.25" hidden="1">
      <c r="A235" s="20" t="s">
        <v>591</v>
      </c>
      <c r="B235" s="1" t="s">
        <v>871</v>
      </c>
      <c r="C235" s="21">
        <v>0</v>
      </c>
      <c r="D235" s="61">
        <v>0</v>
      </c>
      <c r="E235" s="21">
        <v>0</v>
      </c>
      <c r="F235" s="21">
        <v>0</v>
      </c>
      <c r="G235" s="21">
        <v>0</v>
      </c>
      <c r="H235" s="61"/>
      <c r="I235" s="53">
        <f t="shared" si="3"/>
        <v>0</v>
      </c>
    </row>
    <row r="236" spans="1:9" ht="25.5" hidden="1">
      <c r="A236" s="20" t="s">
        <v>593</v>
      </c>
      <c r="B236" s="1" t="s">
        <v>872</v>
      </c>
      <c r="C236" s="21">
        <v>0</v>
      </c>
      <c r="D236" s="61">
        <v>0</v>
      </c>
      <c r="E236" s="21">
        <v>0</v>
      </c>
      <c r="F236" s="21">
        <v>0</v>
      </c>
      <c r="G236" s="21">
        <v>0</v>
      </c>
      <c r="H236" s="61"/>
      <c r="I236" s="53">
        <f t="shared" si="3"/>
        <v>0</v>
      </c>
    </row>
    <row r="237" spans="1:9" ht="25.5" hidden="1">
      <c r="A237" s="20" t="s">
        <v>595</v>
      </c>
      <c r="B237" s="1" t="s">
        <v>873</v>
      </c>
      <c r="C237" s="21">
        <v>0</v>
      </c>
      <c r="D237" s="61">
        <v>0</v>
      </c>
      <c r="E237" s="21">
        <v>0</v>
      </c>
      <c r="F237" s="21">
        <v>0</v>
      </c>
      <c r="G237" s="21">
        <v>0</v>
      </c>
      <c r="H237" s="61"/>
      <c r="I237" s="53">
        <f t="shared" si="3"/>
        <v>0</v>
      </c>
    </row>
    <row r="238" spans="1:9" ht="12.75" hidden="1">
      <c r="A238" s="20" t="s">
        <v>597</v>
      </c>
      <c r="B238" s="1" t="s">
        <v>874</v>
      </c>
      <c r="C238" s="21">
        <v>0</v>
      </c>
      <c r="D238" s="61">
        <v>0</v>
      </c>
      <c r="E238" s="21">
        <v>0</v>
      </c>
      <c r="F238" s="21">
        <v>0</v>
      </c>
      <c r="G238" s="21">
        <v>0</v>
      </c>
      <c r="H238" s="61"/>
      <c r="I238" s="53">
        <f t="shared" si="3"/>
        <v>0</v>
      </c>
    </row>
    <row r="239" spans="1:9" ht="25.5" hidden="1">
      <c r="A239" s="20" t="s">
        <v>186</v>
      </c>
      <c r="B239" s="1" t="s">
        <v>875</v>
      </c>
      <c r="C239" s="21">
        <v>0</v>
      </c>
      <c r="D239" s="61">
        <v>0</v>
      </c>
      <c r="E239" s="21">
        <v>0</v>
      </c>
      <c r="F239" s="21">
        <v>0</v>
      </c>
      <c r="G239" s="21">
        <v>0</v>
      </c>
      <c r="H239" s="61"/>
      <c r="I239" s="53">
        <f t="shared" si="3"/>
        <v>0</v>
      </c>
    </row>
    <row r="240" spans="1:9" ht="25.5" hidden="1">
      <c r="A240" s="20" t="s">
        <v>600</v>
      </c>
      <c r="B240" s="1" t="s">
        <v>876</v>
      </c>
      <c r="C240" s="21">
        <v>0</v>
      </c>
      <c r="D240" s="61">
        <v>0</v>
      </c>
      <c r="E240" s="21">
        <v>0</v>
      </c>
      <c r="F240" s="21">
        <v>0</v>
      </c>
      <c r="G240" s="21">
        <v>0</v>
      </c>
      <c r="H240" s="61"/>
      <c r="I240" s="53">
        <f t="shared" si="3"/>
        <v>0</v>
      </c>
    </row>
    <row r="241" spans="1:9" ht="25.5" hidden="1">
      <c r="A241" s="20" t="s">
        <v>602</v>
      </c>
      <c r="B241" s="1" t="s">
        <v>877</v>
      </c>
      <c r="C241" s="21">
        <v>0</v>
      </c>
      <c r="D241" s="61">
        <v>0</v>
      </c>
      <c r="E241" s="21">
        <v>0</v>
      </c>
      <c r="F241" s="21">
        <v>0</v>
      </c>
      <c r="G241" s="21">
        <v>0</v>
      </c>
      <c r="H241" s="61"/>
      <c r="I241" s="53">
        <f t="shared" si="3"/>
        <v>0</v>
      </c>
    </row>
    <row r="242" spans="1:9" ht="25.5" hidden="1">
      <c r="A242" s="20" t="s">
        <v>604</v>
      </c>
      <c r="B242" s="1" t="s">
        <v>878</v>
      </c>
      <c r="C242" s="21">
        <v>0</v>
      </c>
      <c r="D242" s="61">
        <v>0</v>
      </c>
      <c r="E242" s="21">
        <v>0</v>
      </c>
      <c r="F242" s="21">
        <v>0</v>
      </c>
      <c r="G242" s="21">
        <v>0</v>
      </c>
      <c r="H242" s="61"/>
      <c r="I242" s="53">
        <f t="shared" si="3"/>
        <v>0</v>
      </c>
    </row>
    <row r="243" spans="1:9" ht="38.25" hidden="1">
      <c r="A243" s="20" t="s">
        <v>606</v>
      </c>
      <c r="B243" s="1" t="s">
        <v>879</v>
      </c>
      <c r="C243" s="21">
        <v>0</v>
      </c>
      <c r="D243" s="61">
        <v>0</v>
      </c>
      <c r="E243" s="21">
        <v>0</v>
      </c>
      <c r="F243" s="21">
        <v>0</v>
      </c>
      <c r="G243" s="21">
        <v>0</v>
      </c>
      <c r="H243" s="61"/>
      <c r="I243" s="53">
        <f t="shared" si="3"/>
        <v>0</v>
      </c>
    </row>
    <row r="244" spans="1:9" ht="38.25" hidden="1">
      <c r="A244" s="20" t="s">
        <v>608</v>
      </c>
      <c r="B244" s="1" t="s">
        <v>880</v>
      </c>
      <c r="C244" s="21">
        <v>0</v>
      </c>
      <c r="D244" s="61">
        <v>0</v>
      </c>
      <c r="E244" s="21">
        <v>0</v>
      </c>
      <c r="F244" s="21">
        <v>0</v>
      </c>
      <c r="G244" s="21">
        <v>0</v>
      </c>
      <c r="H244" s="61"/>
      <c r="I244" s="53">
        <f t="shared" si="3"/>
        <v>0</v>
      </c>
    </row>
    <row r="245" spans="1:9" ht="38.25" hidden="1">
      <c r="A245" s="20" t="s">
        <v>610</v>
      </c>
      <c r="B245" s="1" t="s">
        <v>881</v>
      </c>
      <c r="C245" s="21">
        <v>0</v>
      </c>
      <c r="D245" s="61">
        <v>0</v>
      </c>
      <c r="E245" s="21">
        <v>0</v>
      </c>
      <c r="F245" s="21">
        <v>0</v>
      </c>
      <c r="G245" s="21">
        <v>0</v>
      </c>
      <c r="H245" s="61"/>
      <c r="I245" s="53">
        <f t="shared" si="3"/>
        <v>0</v>
      </c>
    </row>
    <row r="246" spans="1:9" ht="12.75" hidden="1">
      <c r="A246" s="20" t="s">
        <v>612</v>
      </c>
      <c r="B246" s="1" t="s">
        <v>882</v>
      </c>
      <c r="C246" s="21">
        <v>0</v>
      </c>
      <c r="D246" s="61">
        <v>0</v>
      </c>
      <c r="E246" s="21">
        <v>0</v>
      </c>
      <c r="F246" s="21">
        <v>0</v>
      </c>
      <c r="G246" s="21">
        <v>0</v>
      </c>
      <c r="H246" s="61"/>
      <c r="I246" s="53">
        <f t="shared" si="3"/>
        <v>0</v>
      </c>
    </row>
    <row r="247" spans="1:9" ht="12.75" hidden="1">
      <c r="A247" s="20" t="s">
        <v>614</v>
      </c>
      <c r="B247" s="1" t="s">
        <v>883</v>
      </c>
      <c r="C247" s="21">
        <v>0</v>
      </c>
      <c r="D247" s="61">
        <v>0</v>
      </c>
      <c r="E247" s="21">
        <v>0</v>
      </c>
      <c r="F247" s="21">
        <v>0</v>
      </c>
      <c r="G247" s="21">
        <v>0</v>
      </c>
      <c r="H247" s="61"/>
      <c r="I247" s="53">
        <f t="shared" si="3"/>
        <v>0</v>
      </c>
    </row>
    <row r="248" spans="1:9" ht="12.75" hidden="1">
      <c r="A248" s="20" t="s">
        <v>616</v>
      </c>
      <c r="B248" s="1" t="s">
        <v>884</v>
      </c>
      <c r="C248" s="21">
        <v>0</v>
      </c>
      <c r="D248" s="61">
        <v>0</v>
      </c>
      <c r="E248" s="21">
        <v>0</v>
      </c>
      <c r="F248" s="21">
        <v>0</v>
      </c>
      <c r="G248" s="21">
        <v>0</v>
      </c>
      <c r="H248" s="61"/>
      <c r="I248" s="53">
        <f t="shared" si="3"/>
        <v>0</v>
      </c>
    </row>
    <row r="249" spans="1:9" ht="12.75" hidden="1">
      <c r="A249" s="20" t="s">
        <v>618</v>
      </c>
      <c r="B249" s="1" t="s">
        <v>885</v>
      </c>
      <c r="C249" s="21">
        <v>0</v>
      </c>
      <c r="D249" s="61">
        <v>0</v>
      </c>
      <c r="E249" s="21">
        <v>0</v>
      </c>
      <c r="F249" s="21">
        <v>0</v>
      </c>
      <c r="G249" s="21">
        <v>0</v>
      </c>
      <c r="H249" s="61"/>
      <c r="I249" s="53">
        <f t="shared" si="3"/>
        <v>0</v>
      </c>
    </row>
    <row r="250" spans="1:9" ht="12.75" hidden="1">
      <c r="A250" s="20" t="s">
        <v>620</v>
      </c>
      <c r="B250" s="1" t="s">
        <v>886</v>
      </c>
      <c r="C250" s="21">
        <v>0</v>
      </c>
      <c r="D250" s="61">
        <v>0</v>
      </c>
      <c r="E250" s="21">
        <v>0</v>
      </c>
      <c r="F250" s="21">
        <v>0</v>
      </c>
      <c r="G250" s="21">
        <v>0</v>
      </c>
      <c r="H250" s="61"/>
      <c r="I250" s="53">
        <f t="shared" si="3"/>
        <v>0</v>
      </c>
    </row>
    <row r="251" spans="1:9" ht="25.5" hidden="1">
      <c r="A251" s="20" t="s">
        <v>188</v>
      </c>
      <c r="B251" s="1" t="s">
        <v>887</v>
      </c>
      <c r="C251" s="21">
        <v>0</v>
      </c>
      <c r="D251" s="61">
        <v>0</v>
      </c>
      <c r="E251" s="21">
        <v>0</v>
      </c>
      <c r="F251" s="21">
        <v>0</v>
      </c>
      <c r="G251" s="21">
        <v>0</v>
      </c>
      <c r="H251" s="61"/>
      <c r="I251" s="53">
        <f t="shared" si="3"/>
        <v>0</v>
      </c>
    </row>
    <row r="252" spans="1:9" ht="25.5" hidden="1">
      <c r="A252" s="20" t="s">
        <v>623</v>
      </c>
      <c r="B252" s="1" t="s">
        <v>888</v>
      </c>
      <c r="C252" s="21">
        <v>0</v>
      </c>
      <c r="D252" s="61">
        <v>0</v>
      </c>
      <c r="E252" s="21">
        <v>0</v>
      </c>
      <c r="F252" s="21">
        <v>0</v>
      </c>
      <c r="G252" s="21">
        <v>0</v>
      </c>
      <c r="H252" s="61"/>
      <c r="I252" s="53">
        <f t="shared" si="3"/>
        <v>0</v>
      </c>
    </row>
    <row r="253" spans="1:9" ht="12.75" hidden="1">
      <c r="A253" s="20" t="s">
        <v>625</v>
      </c>
      <c r="B253" s="1" t="s">
        <v>889</v>
      </c>
      <c r="C253" s="21">
        <v>0</v>
      </c>
      <c r="D253" s="61">
        <v>0</v>
      </c>
      <c r="E253" s="21">
        <v>0</v>
      </c>
      <c r="F253" s="21">
        <v>0</v>
      </c>
      <c r="G253" s="21">
        <v>0</v>
      </c>
      <c r="H253" s="61"/>
      <c r="I253" s="53">
        <f t="shared" si="3"/>
        <v>0</v>
      </c>
    </row>
    <row r="254" spans="1:9" ht="12.75" hidden="1">
      <c r="A254" s="20" t="s">
        <v>190</v>
      </c>
      <c r="B254" s="1" t="s">
        <v>890</v>
      </c>
      <c r="C254" s="21">
        <v>0</v>
      </c>
      <c r="D254" s="61">
        <v>0</v>
      </c>
      <c r="E254" s="21">
        <v>0</v>
      </c>
      <c r="F254" s="21">
        <v>0</v>
      </c>
      <c r="G254" s="21">
        <v>0</v>
      </c>
      <c r="H254" s="61"/>
      <c r="I254" s="53">
        <f t="shared" si="3"/>
        <v>0</v>
      </c>
    </row>
    <row r="255" spans="1:9" ht="25.5" hidden="1">
      <c r="A255" s="20" t="s">
        <v>628</v>
      </c>
      <c r="B255" s="1" t="s">
        <v>891</v>
      </c>
      <c r="C255" s="21">
        <v>0</v>
      </c>
      <c r="D255" s="61">
        <v>0</v>
      </c>
      <c r="E255" s="21">
        <v>0</v>
      </c>
      <c r="F255" s="21">
        <v>0</v>
      </c>
      <c r="G255" s="21">
        <v>0</v>
      </c>
      <c r="H255" s="61"/>
      <c r="I255" s="53">
        <f t="shared" si="3"/>
        <v>0</v>
      </c>
    </row>
    <row r="256" spans="1:9" ht="12.75" hidden="1">
      <c r="A256" s="20" t="s">
        <v>192</v>
      </c>
      <c r="B256" s="1" t="s">
        <v>892</v>
      </c>
      <c r="C256" s="21">
        <v>0</v>
      </c>
      <c r="D256" s="61">
        <v>0</v>
      </c>
      <c r="E256" s="21">
        <v>0</v>
      </c>
      <c r="F256" s="21">
        <v>0</v>
      </c>
      <c r="G256" s="21">
        <v>0</v>
      </c>
      <c r="H256" s="61"/>
      <c r="I256" s="53">
        <f t="shared" si="3"/>
        <v>0</v>
      </c>
    </row>
    <row r="257" spans="1:9" ht="12.75" hidden="1">
      <c r="A257" s="20" t="s">
        <v>194</v>
      </c>
      <c r="B257" s="1" t="s">
        <v>893</v>
      </c>
      <c r="C257" s="21">
        <v>0</v>
      </c>
      <c r="D257" s="61">
        <v>0</v>
      </c>
      <c r="E257" s="21">
        <v>0</v>
      </c>
      <c r="F257" s="21">
        <v>0</v>
      </c>
      <c r="G257" s="21">
        <v>0</v>
      </c>
      <c r="H257" s="61"/>
      <c r="I257" s="53">
        <f t="shared" si="3"/>
        <v>0</v>
      </c>
    </row>
    <row r="258" spans="1:9" ht="25.5" hidden="1">
      <c r="A258" s="20" t="s">
        <v>632</v>
      </c>
      <c r="B258" s="1" t="s">
        <v>894</v>
      </c>
      <c r="C258" s="21">
        <v>0</v>
      </c>
      <c r="D258" s="61">
        <v>0</v>
      </c>
      <c r="E258" s="21">
        <v>0</v>
      </c>
      <c r="F258" s="21">
        <v>0</v>
      </c>
      <c r="G258" s="21">
        <v>0</v>
      </c>
      <c r="H258" s="61"/>
      <c r="I258" s="53">
        <f t="shared" si="3"/>
        <v>0</v>
      </c>
    </row>
    <row r="259" spans="1:9" ht="25.5">
      <c r="A259" s="20" t="s">
        <v>634</v>
      </c>
      <c r="B259" s="1" t="s">
        <v>895</v>
      </c>
      <c r="C259" s="21">
        <v>21000000</v>
      </c>
      <c r="D259" s="61">
        <v>0</v>
      </c>
      <c r="E259" s="21">
        <v>0</v>
      </c>
      <c r="F259" s="21">
        <v>0</v>
      </c>
      <c r="G259" s="21">
        <v>0</v>
      </c>
      <c r="H259" s="61"/>
      <c r="I259" s="53">
        <f t="shared" si="3"/>
        <v>21000000</v>
      </c>
    </row>
    <row r="260" spans="1:9" ht="12.75">
      <c r="A260" s="20" t="s">
        <v>636</v>
      </c>
      <c r="B260" s="1" t="s">
        <v>896</v>
      </c>
      <c r="C260" s="21">
        <v>6000000</v>
      </c>
      <c r="D260" s="61">
        <v>0</v>
      </c>
      <c r="E260" s="21">
        <v>0</v>
      </c>
      <c r="F260" s="21">
        <v>0</v>
      </c>
      <c r="G260" s="21">
        <v>0</v>
      </c>
      <c r="H260" s="61"/>
      <c r="I260" s="53">
        <f t="shared" si="3"/>
        <v>6000000</v>
      </c>
    </row>
    <row r="261" spans="1:9" ht="12.75">
      <c r="A261" s="20" t="s">
        <v>638</v>
      </c>
      <c r="B261" s="1" t="s">
        <v>897</v>
      </c>
      <c r="C261" s="21">
        <v>15000000</v>
      </c>
      <c r="D261" s="61">
        <v>0</v>
      </c>
      <c r="E261" s="21">
        <v>0</v>
      </c>
      <c r="F261" s="21">
        <v>0</v>
      </c>
      <c r="G261" s="21">
        <v>0</v>
      </c>
      <c r="H261" s="61"/>
      <c r="I261" s="53">
        <f aca="true" t="shared" si="4" ref="I261:I271">+C261+D261+E261+F261+G261</f>
        <v>15000000</v>
      </c>
    </row>
    <row r="262" spans="1:9" ht="12.75" hidden="1">
      <c r="A262" s="20" t="s">
        <v>640</v>
      </c>
      <c r="B262" s="1" t="s">
        <v>898</v>
      </c>
      <c r="C262" s="21">
        <v>0</v>
      </c>
      <c r="D262" s="61">
        <v>0</v>
      </c>
      <c r="E262" s="21">
        <v>0</v>
      </c>
      <c r="F262" s="21">
        <v>0</v>
      </c>
      <c r="G262" s="21">
        <v>0</v>
      </c>
      <c r="H262" s="61"/>
      <c r="I262" s="53">
        <f t="shared" si="4"/>
        <v>0</v>
      </c>
    </row>
    <row r="263" spans="1:9" ht="12.75" hidden="1">
      <c r="A263" s="20" t="s">
        <v>642</v>
      </c>
      <c r="B263" s="1" t="s">
        <v>899</v>
      </c>
      <c r="C263" s="21">
        <v>0</v>
      </c>
      <c r="D263" s="61">
        <v>0</v>
      </c>
      <c r="E263" s="21">
        <v>0</v>
      </c>
      <c r="F263" s="21">
        <v>0</v>
      </c>
      <c r="G263" s="21">
        <v>0</v>
      </c>
      <c r="H263" s="61"/>
      <c r="I263" s="53">
        <f t="shared" si="4"/>
        <v>0</v>
      </c>
    </row>
    <row r="264" spans="1:9" ht="12.75" hidden="1">
      <c r="A264" s="20" t="s">
        <v>644</v>
      </c>
      <c r="B264" s="1" t="s">
        <v>900</v>
      </c>
      <c r="C264" s="21">
        <v>0</v>
      </c>
      <c r="D264" s="61">
        <v>0</v>
      </c>
      <c r="E264" s="21">
        <v>0</v>
      </c>
      <c r="F264" s="21">
        <v>0</v>
      </c>
      <c r="G264" s="21">
        <v>0</v>
      </c>
      <c r="H264" s="61"/>
      <c r="I264" s="53">
        <f t="shared" si="4"/>
        <v>0</v>
      </c>
    </row>
    <row r="265" spans="1:9" ht="25.5" hidden="1">
      <c r="A265" s="20" t="s">
        <v>646</v>
      </c>
      <c r="B265" s="1" t="s">
        <v>901</v>
      </c>
      <c r="C265" s="21">
        <v>0</v>
      </c>
      <c r="D265" s="61">
        <v>0</v>
      </c>
      <c r="E265" s="21">
        <v>0</v>
      </c>
      <c r="F265" s="21">
        <v>0</v>
      </c>
      <c r="G265" s="21">
        <v>0</v>
      </c>
      <c r="H265" s="61"/>
      <c r="I265" s="53">
        <f t="shared" si="4"/>
        <v>0</v>
      </c>
    </row>
    <row r="266" spans="1:9" ht="25.5" hidden="1">
      <c r="A266" s="20" t="s">
        <v>648</v>
      </c>
      <c r="B266" s="1" t="s">
        <v>902</v>
      </c>
      <c r="C266" s="21">
        <v>0</v>
      </c>
      <c r="D266" s="61">
        <v>0</v>
      </c>
      <c r="E266" s="21">
        <v>0</v>
      </c>
      <c r="F266" s="21">
        <v>0</v>
      </c>
      <c r="G266" s="21">
        <v>0</v>
      </c>
      <c r="H266" s="61"/>
      <c r="I266" s="53">
        <f t="shared" si="4"/>
        <v>0</v>
      </c>
    </row>
    <row r="267" spans="1:9" ht="12.75" hidden="1">
      <c r="A267" s="20" t="s">
        <v>650</v>
      </c>
      <c r="B267" s="1" t="s">
        <v>903</v>
      </c>
      <c r="C267" s="21">
        <v>0</v>
      </c>
      <c r="D267" s="61">
        <v>0</v>
      </c>
      <c r="E267" s="21">
        <v>0</v>
      </c>
      <c r="F267" s="21">
        <v>0</v>
      </c>
      <c r="G267" s="21">
        <v>0</v>
      </c>
      <c r="H267" s="61"/>
      <c r="I267" s="53">
        <f t="shared" si="4"/>
        <v>0</v>
      </c>
    </row>
    <row r="268" spans="1:9" ht="25.5" hidden="1">
      <c r="A268" s="20" t="s">
        <v>652</v>
      </c>
      <c r="B268" s="1" t="s">
        <v>904</v>
      </c>
      <c r="C268" s="21">
        <v>0</v>
      </c>
      <c r="D268" s="61">
        <v>0</v>
      </c>
      <c r="E268" s="21">
        <v>0</v>
      </c>
      <c r="F268" s="21">
        <v>0</v>
      </c>
      <c r="G268" s="21">
        <v>0</v>
      </c>
      <c r="H268" s="61"/>
      <c r="I268" s="53">
        <f t="shared" si="4"/>
        <v>0</v>
      </c>
    </row>
    <row r="269" spans="1:9" ht="12.75" hidden="1">
      <c r="A269" s="20" t="s">
        <v>654</v>
      </c>
      <c r="B269" s="1" t="s">
        <v>905</v>
      </c>
      <c r="C269" s="21">
        <v>0</v>
      </c>
      <c r="D269" s="61">
        <v>0</v>
      </c>
      <c r="E269" s="21">
        <v>0</v>
      </c>
      <c r="F269" s="21">
        <v>0</v>
      </c>
      <c r="G269" s="21">
        <v>0</v>
      </c>
      <c r="H269" s="61"/>
      <c r="I269" s="53">
        <f t="shared" si="4"/>
        <v>0</v>
      </c>
    </row>
    <row r="270" spans="1:9" ht="38.25">
      <c r="A270" s="29" t="s">
        <v>656</v>
      </c>
      <c r="B270" s="30" t="s">
        <v>906</v>
      </c>
      <c r="C270" s="17">
        <v>21000000</v>
      </c>
      <c r="D270" s="64">
        <v>0</v>
      </c>
      <c r="E270" s="23">
        <v>0</v>
      </c>
      <c r="F270" s="23">
        <v>0</v>
      </c>
      <c r="G270" s="23">
        <v>0</v>
      </c>
      <c r="H270" s="64"/>
      <c r="I270" s="56">
        <f t="shared" si="4"/>
        <v>21000000</v>
      </c>
    </row>
    <row r="271" spans="1:9" ht="25.5">
      <c r="A271" s="29" t="s">
        <v>96</v>
      </c>
      <c r="B271" s="30" t="s">
        <v>97</v>
      </c>
      <c r="C271" s="17">
        <v>685942226</v>
      </c>
      <c r="D271" s="60">
        <v>205087728</v>
      </c>
      <c r="E271" s="23">
        <v>285512109</v>
      </c>
      <c r="F271" s="23">
        <v>59546887</v>
      </c>
      <c r="G271" s="23">
        <v>49608087</v>
      </c>
      <c r="H271" s="64"/>
      <c r="I271" s="55">
        <f t="shared" si="4"/>
        <v>1285697037</v>
      </c>
    </row>
    <row r="272" ht="12.75">
      <c r="G272" s="3"/>
    </row>
  </sheetData>
  <sheetProtection/>
  <mergeCells count="1">
    <mergeCell ref="A1:D1"/>
  </mergeCells>
  <printOptions gridLines="1"/>
  <pageMargins left="0.7480314960629921" right="0.7480314960629921" top="0.984251968503937" bottom="0.984251968503937" header="0.5118110236220472" footer="0.5118110236220472"/>
  <pageSetup horizontalDpi="300" verticalDpi="300" orientation="landscape" paperSize="8" scale="85" r:id="rId1"/>
  <headerFooter alignWithMargins="0">
    <oddHeader>&amp;L8.számú melléklet&amp;C2016. évi összevont költségvetési kiadások &amp;RÉrték típus: Forint</oddHeader>
    <oddFooter>&amp;LAdatellenőrző kód: 17-23-2d-4-2b3f-6c-4e59-7165-5c-65-7a-502679-6c-577a&amp;C&amp;R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286"/>
  <sheetViews>
    <sheetView zoomScalePageLayoutView="0" workbookViewId="0" topLeftCell="B1">
      <pane ySplit="3" topLeftCell="A4" activePane="bottomLeft" state="frozen"/>
      <selection pane="topLeft" activeCell="A1" sqref="A1"/>
      <selection pane="bottomLeft" activeCell="I2" sqref="I2"/>
    </sheetView>
  </sheetViews>
  <sheetFormatPr defaultColWidth="9.00390625" defaultRowHeight="12.75"/>
  <cols>
    <col min="1" max="1" width="8.125" style="9" customWidth="1"/>
    <col min="2" max="2" width="80.375" style="9" customWidth="1"/>
    <col min="3" max="6" width="20.75390625" style="9" customWidth="1"/>
    <col min="7" max="7" width="22.375" style="9" customWidth="1"/>
    <col min="8" max="8" width="9.125" style="42" customWidth="1"/>
    <col min="9" max="9" width="20.75390625" style="9" bestFit="1" customWidth="1"/>
    <col min="10" max="10" width="9.125" style="9" customWidth="1"/>
    <col min="11" max="11" width="12.75390625" style="9" bestFit="1" customWidth="1"/>
    <col min="12" max="16384" width="9.125" style="9" customWidth="1"/>
  </cols>
  <sheetData>
    <row r="1" spans="1:9" ht="15">
      <c r="A1" s="72" t="s">
        <v>98</v>
      </c>
      <c r="B1" s="73"/>
      <c r="C1" s="73"/>
      <c r="D1" s="73"/>
      <c r="E1" s="43"/>
      <c r="F1" s="41"/>
      <c r="G1" s="41"/>
      <c r="H1" s="44"/>
      <c r="I1" s="49"/>
    </row>
    <row r="2" spans="1:9" ht="15">
      <c r="A2" s="8" t="s">
        <v>7</v>
      </c>
      <c r="B2" s="8" t="s">
        <v>8</v>
      </c>
      <c r="C2" s="19" t="s">
        <v>948</v>
      </c>
      <c r="D2" s="10" t="s">
        <v>221</v>
      </c>
      <c r="E2" s="26" t="s">
        <v>223</v>
      </c>
      <c r="F2" s="39" t="s">
        <v>1215</v>
      </c>
      <c r="G2" s="40" t="s">
        <v>1216</v>
      </c>
      <c r="I2" s="46" t="s">
        <v>1220</v>
      </c>
    </row>
    <row r="3" spans="1:9" ht="15">
      <c r="A3" s="8">
        <v>2</v>
      </c>
      <c r="B3" s="8">
        <v>3</v>
      </c>
      <c r="C3" s="8"/>
      <c r="D3" s="8">
        <v>8</v>
      </c>
      <c r="E3" s="43"/>
      <c r="F3" s="2"/>
      <c r="G3" s="2"/>
      <c r="H3" s="44"/>
      <c r="I3" s="49"/>
    </row>
    <row r="4" spans="1:9" ht="15" customHeight="1">
      <c r="A4" s="12" t="s">
        <v>1</v>
      </c>
      <c r="B4" s="13" t="s">
        <v>227</v>
      </c>
      <c r="C4" s="9">
        <v>142205364</v>
      </c>
      <c r="D4" s="58">
        <v>0</v>
      </c>
      <c r="E4" s="21">
        <v>0</v>
      </c>
      <c r="F4" s="21">
        <v>0</v>
      </c>
      <c r="G4" s="21">
        <v>0</v>
      </c>
      <c r="H4" s="53"/>
      <c r="I4" s="53">
        <f>+C4+D4+E4+F4+G4</f>
        <v>142205364</v>
      </c>
    </row>
    <row r="5" spans="1:9" ht="15" customHeight="1">
      <c r="A5" s="12" t="s">
        <v>2</v>
      </c>
      <c r="B5" s="13" t="s">
        <v>228</v>
      </c>
      <c r="C5" s="9">
        <v>198708553</v>
      </c>
      <c r="D5" s="58">
        <v>0</v>
      </c>
      <c r="E5" s="21">
        <v>0</v>
      </c>
      <c r="F5" s="21">
        <v>0</v>
      </c>
      <c r="G5" s="21">
        <v>0</v>
      </c>
      <c r="H5" s="53"/>
      <c r="I5" s="53">
        <f aca="true" t="shared" si="0" ref="I5:I68">+C5+D5+E5+F5+G5</f>
        <v>198708553</v>
      </c>
    </row>
    <row r="6" spans="1:9" ht="15" customHeight="1">
      <c r="A6" s="12" t="s">
        <v>5</v>
      </c>
      <c r="B6" s="13" t="s">
        <v>229</v>
      </c>
      <c r="C6" s="9">
        <v>119736305</v>
      </c>
      <c r="D6" s="58">
        <v>0</v>
      </c>
      <c r="E6" s="21">
        <v>0</v>
      </c>
      <c r="F6" s="21">
        <v>0</v>
      </c>
      <c r="G6" s="21">
        <v>0</v>
      </c>
      <c r="H6" s="53"/>
      <c r="I6" s="53">
        <f t="shared" si="0"/>
        <v>119736305</v>
      </c>
    </row>
    <row r="7" spans="1:9" ht="15" customHeight="1">
      <c r="A7" s="51" t="s">
        <v>3</v>
      </c>
      <c r="B7" s="52" t="s">
        <v>230</v>
      </c>
      <c r="C7" s="9">
        <v>9250548</v>
      </c>
      <c r="D7" s="59">
        <v>0</v>
      </c>
      <c r="E7" s="21">
        <v>0</v>
      </c>
      <c r="F7" s="21">
        <v>0</v>
      </c>
      <c r="G7" s="21">
        <v>0</v>
      </c>
      <c r="H7" s="53"/>
      <c r="I7" s="53">
        <f t="shared" si="0"/>
        <v>9250548</v>
      </c>
    </row>
    <row r="8" spans="1:9" ht="15" customHeight="1">
      <c r="A8" s="12" t="s">
        <v>231</v>
      </c>
      <c r="B8" s="13" t="s">
        <v>232</v>
      </c>
      <c r="C8" s="9">
        <v>48975107</v>
      </c>
      <c r="D8" s="58">
        <v>0</v>
      </c>
      <c r="E8" s="21">
        <v>0</v>
      </c>
      <c r="F8" s="21">
        <v>0</v>
      </c>
      <c r="G8" s="21">
        <v>0</v>
      </c>
      <c r="H8" s="53"/>
      <c r="I8" s="53">
        <f t="shared" si="0"/>
        <v>48975107</v>
      </c>
    </row>
    <row r="9" spans="1:9" ht="15" customHeight="1">
      <c r="A9" s="12" t="s">
        <v>13</v>
      </c>
      <c r="B9" s="13" t="s">
        <v>233</v>
      </c>
      <c r="C9" s="9">
        <v>1325619</v>
      </c>
      <c r="D9" s="58">
        <v>0</v>
      </c>
      <c r="E9" s="21">
        <v>0</v>
      </c>
      <c r="F9" s="21">
        <v>0</v>
      </c>
      <c r="G9" s="21">
        <v>0</v>
      </c>
      <c r="H9" s="53"/>
      <c r="I9" s="53">
        <f t="shared" si="0"/>
        <v>1325619</v>
      </c>
    </row>
    <row r="10" spans="1:9" ht="15" customHeight="1">
      <c r="A10" s="12" t="s">
        <v>15</v>
      </c>
      <c r="B10" s="13" t="s">
        <v>234</v>
      </c>
      <c r="C10" s="9">
        <v>520201496</v>
      </c>
      <c r="D10" s="58">
        <v>0</v>
      </c>
      <c r="E10" s="21">
        <v>0</v>
      </c>
      <c r="F10" s="21">
        <v>0</v>
      </c>
      <c r="G10" s="21">
        <v>0</v>
      </c>
      <c r="H10" s="53"/>
      <c r="I10" s="53">
        <f t="shared" si="0"/>
        <v>520201496</v>
      </c>
    </row>
    <row r="11" spans="1:9" ht="15" customHeight="1" hidden="1">
      <c r="A11" s="12" t="s">
        <v>4</v>
      </c>
      <c r="B11" s="13" t="s">
        <v>235</v>
      </c>
      <c r="C11" s="13">
        <v>0</v>
      </c>
      <c r="D11" s="58">
        <v>0</v>
      </c>
      <c r="E11" s="21">
        <v>0</v>
      </c>
      <c r="F11" s="21">
        <v>0</v>
      </c>
      <c r="G11" s="21">
        <v>0</v>
      </c>
      <c r="H11" s="53"/>
      <c r="I11" s="53">
        <f t="shared" si="0"/>
        <v>0</v>
      </c>
    </row>
    <row r="12" spans="1:9" ht="15" customHeight="1" hidden="1">
      <c r="A12" s="12" t="s">
        <v>17</v>
      </c>
      <c r="B12" s="13" t="s">
        <v>236</v>
      </c>
      <c r="C12" s="13">
        <v>0</v>
      </c>
      <c r="D12" s="58">
        <v>0</v>
      </c>
      <c r="E12" s="21">
        <v>0</v>
      </c>
      <c r="F12" s="21">
        <v>0</v>
      </c>
      <c r="G12" s="21">
        <v>0</v>
      </c>
      <c r="H12" s="53"/>
      <c r="I12" s="53">
        <f t="shared" si="0"/>
        <v>0</v>
      </c>
    </row>
    <row r="13" spans="1:9" ht="15" customHeight="1" hidden="1">
      <c r="A13" s="12" t="s">
        <v>19</v>
      </c>
      <c r="B13" s="13" t="s">
        <v>237</v>
      </c>
      <c r="C13" s="13">
        <v>0</v>
      </c>
      <c r="D13" s="58">
        <v>0</v>
      </c>
      <c r="E13" s="21">
        <v>0</v>
      </c>
      <c r="F13" s="21">
        <v>0</v>
      </c>
      <c r="G13" s="21">
        <v>0</v>
      </c>
      <c r="H13" s="53"/>
      <c r="I13" s="53">
        <f t="shared" si="0"/>
        <v>0</v>
      </c>
    </row>
    <row r="14" spans="1:9" ht="15" customHeight="1" hidden="1">
      <c r="A14" s="12" t="s">
        <v>201</v>
      </c>
      <c r="B14" s="13" t="s">
        <v>238</v>
      </c>
      <c r="C14" s="13">
        <v>0</v>
      </c>
      <c r="D14" s="58">
        <v>0</v>
      </c>
      <c r="E14" s="21">
        <v>0</v>
      </c>
      <c r="F14" s="21">
        <v>0</v>
      </c>
      <c r="G14" s="21">
        <v>0</v>
      </c>
      <c r="H14" s="53"/>
      <c r="I14" s="53">
        <f t="shared" si="0"/>
        <v>0</v>
      </c>
    </row>
    <row r="15" spans="1:9" ht="15" customHeight="1" hidden="1">
      <c r="A15" s="12" t="s">
        <v>121</v>
      </c>
      <c r="B15" s="13" t="s">
        <v>239</v>
      </c>
      <c r="C15" s="13">
        <v>0</v>
      </c>
      <c r="D15" s="58">
        <v>0</v>
      </c>
      <c r="E15" s="21">
        <v>0</v>
      </c>
      <c r="F15" s="21">
        <v>0</v>
      </c>
      <c r="G15" s="21">
        <v>0</v>
      </c>
      <c r="H15" s="53"/>
      <c r="I15" s="53">
        <f t="shared" si="0"/>
        <v>0</v>
      </c>
    </row>
    <row r="16" spans="1:9" ht="15" customHeight="1" hidden="1">
      <c r="A16" s="12" t="s">
        <v>0</v>
      </c>
      <c r="B16" s="13" t="s">
        <v>240</v>
      </c>
      <c r="C16" s="13">
        <v>0</v>
      </c>
      <c r="D16" s="58">
        <v>0</v>
      </c>
      <c r="E16" s="21">
        <v>0</v>
      </c>
      <c r="F16" s="21">
        <v>0</v>
      </c>
      <c r="G16" s="21">
        <v>0</v>
      </c>
      <c r="H16" s="53"/>
      <c r="I16" s="53">
        <f t="shared" si="0"/>
        <v>0</v>
      </c>
    </row>
    <row r="17" spans="1:9" ht="15" customHeight="1" hidden="1">
      <c r="A17" s="12" t="s">
        <v>123</v>
      </c>
      <c r="B17" s="9" t="s">
        <v>241</v>
      </c>
      <c r="C17" s="9">
        <v>0</v>
      </c>
      <c r="D17" s="58">
        <v>0</v>
      </c>
      <c r="E17" s="21">
        <v>0</v>
      </c>
      <c r="F17" s="21">
        <v>0</v>
      </c>
      <c r="G17" s="21">
        <v>0</v>
      </c>
      <c r="H17" s="53"/>
      <c r="I17" s="53">
        <f t="shared" si="0"/>
        <v>0</v>
      </c>
    </row>
    <row r="18" spans="1:9" ht="15" customHeight="1" hidden="1">
      <c r="A18" s="12" t="s">
        <v>22</v>
      </c>
      <c r="B18" s="13" t="s">
        <v>242</v>
      </c>
      <c r="C18" s="13">
        <v>0</v>
      </c>
      <c r="D18" s="58">
        <v>0</v>
      </c>
      <c r="E18" s="21">
        <v>0</v>
      </c>
      <c r="F18" s="21">
        <v>0</v>
      </c>
      <c r="G18" s="21">
        <v>0</v>
      </c>
      <c r="H18" s="53"/>
      <c r="I18" s="53">
        <f t="shared" si="0"/>
        <v>0</v>
      </c>
    </row>
    <row r="19" spans="1:9" ht="15" customHeight="1" hidden="1">
      <c r="A19" s="12" t="s">
        <v>243</v>
      </c>
      <c r="B19" s="13" t="s">
        <v>244</v>
      </c>
      <c r="C19" s="13">
        <v>0</v>
      </c>
      <c r="D19" s="58">
        <v>0</v>
      </c>
      <c r="E19" s="21">
        <v>0</v>
      </c>
      <c r="F19" s="21">
        <v>0</v>
      </c>
      <c r="G19" s="21">
        <v>0</v>
      </c>
      <c r="H19" s="53"/>
      <c r="I19" s="53">
        <f t="shared" si="0"/>
        <v>0</v>
      </c>
    </row>
    <row r="20" spans="1:9" ht="15" customHeight="1" hidden="1">
      <c r="A20" s="12" t="s">
        <v>24</v>
      </c>
      <c r="B20" s="13" t="s">
        <v>245</v>
      </c>
      <c r="C20" s="13">
        <v>0</v>
      </c>
      <c r="D20" s="58">
        <v>0</v>
      </c>
      <c r="E20" s="21">
        <v>0</v>
      </c>
      <c r="F20" s="21">
        <v>0</v>
      </c>
      <c r="G20" s="21">
        <v>0</v>
      </c>
      <c r="H20" s="53"/>
      <c r="I20" s="53">
        <f t="shared" si="0"/>
        <v>0</v>
      </c>
    </row>
    <row r="21" spans="1:9" ht="15" customHeight="1" hidden="1">
      <c r="A21" s="12" t="s">
        <v>26</v>
      </c>
      <c r="B21" s="9" t="s">
        <v>246</v>
      </c>
      <c r="C21" s="9">
        <v>0</v>
      </c>
      <c r="D21" s="58">
        <v>0</v>
      </c>
      <c r="E21" s="21">
        <v>0</v>
      </c>
      <c r="F21" s="21">
        <v>0</v>
      </c>
      <c r="G21" s="21">
        <v>0</v>
      </c>
      <c r="H21" s="53"/>
      <c r="I21" s="53">
        <f t="shared" si="0"/>
        <v>0</v>
      </c>
    </row>
    <row r="22" spans="1:9" ht="15" customHeight="1" hidden="1">
      <c r="A22" s="12" t="s">
        <v>28</v>
      </c>
      <c r="B22" s="13" t="s">
        <v>247</v>
      </c>
      <c r="C22" s="13">
        <v>0</v>
      </c>
      <c r="D22" s="58">
        <v>0</v>
      </c>
      <c r="E22" s="21">
        <v>0</v>
      </c>
      <c r="F22" s="21">
        <v>0</v>
      </c>
      <c r="G22" s="21">
        <v>0</v>
      </c>
      <c r="H22" s="53"/>
      <c r="I22" s="53">
        <f t="shared" si="0"/>
        <v>0</v>
      </c>
    </row>
    <row r="23" spans="1:9" ht="15" customHeight="1" hidden="1">
      <c r="A23" s="14" t="s">
        <v>30</v>
      </c>
      <c r="B23" s="15" t="s">
        <v>248</v>
      </c>
      <c r="C23" s="15">
        <v>0</v>
      </c>
      <c r="D23" s="59">
        <v>0</v>
      </c>
      <c r="E23" s="21">
        <v>0</v>
      </c>
      <c r="F23" s="21">
        <v>0</v>
      </c>
      <c r="G23" s="21">
        <v>0</v>
      </c>
      <c r="H23" s="53"/>
      <c r="I23" s="53">
        <f t="shared" si="0"/>
        <v>0</v>
      </c>
    </row>
    <row r="24" spans="1:9" ht="15" customHeight="1" hidden="1">
      <c r="A24" s="14" t="s">
        <v>32</v>
      </c>
      <c r="B24" s="15" t="s">
        <v>249</v>
      </c>
      <c r="C24" s="15">
        <v>0</v>
      </c>
      <c r="D24" s="59">
        <v>0</v>
      </c>
      <c r="E24" s="21">
        <v>0</v>
      </c>
      <c r="F24" s="21">
        <v>0</v>
      </c>
      <c r="G24" s="21">
        <v>0</v>
      </c>
      <c r="H24" s="53"/>
      <c r="I24" s="53">
        <f t="shared" si="0"/>
        <v>0</v>
      </c>
    </row>
    <row r="25" spans="1:9" ht="15" customHeight="1" hidden="1">
      <c r="A25" s="9" t="s">
        <v>34</v>
      </c>
      <c r="B25" s="9" t="s">
        <v>250</v>
      </c>
      <c r="C25" s="9">
        <v>0</v>
      </c>
      <c r="D25" s="42">
        <v>0</v>
      </c>
      <c r="E25" s="21">
        <v>0</v>
      </c>
      <c r="F25" s="21">
        <v>0</v>
      </c>
      <c r="G25" s="21">
        <v>0</v>
      </c>
      <c r="H25" s="53"/>
      <c r="I25" s="53">
        <f t="shared" si="0"/>
        <v>0</v>
      </c>
    </row>
    <row r="26" spans="1:9" ht="15" customHeight="1" hidden="1">
      <c r="A26" s="9" t="s">
        <v>36</v>
      </c>
      <c r="B26" s="9" t="s">
        <v>251</v>
      </c>
      <c r="C26" s="9">
        <v>0</v>
      </c>
      <c r="D26" s="42">
        <v>0</v>
      </c>
      <c r="E26" s="21">
        <v>0</v>
      </c>
      <c r="F26" s="21">
        <v>0</v>
      </c>
      <c r="G26" s="21">
        <v>0</v>
      </c>
      <c r="H26" s="53"/>
      <c r="I26" s="53">
        <f t="shared" si="0"/>
        <v>0</v>
      </c>
    </row>
    <row r="27" spans="1:9" ht="15" customHeight="1" hidden="1">
      <c r="A27" s="9" t="s">
        <v>213</v>
      </c>
      <c r="B27" s="9" t="s">
        <v>252</v>
      </c>
      <c r="C27" s="9">
        <v>0</v>
      </c>
      <c r="D27" s="42">
        <v>0</v>
      </c>
      <c r="E27" s="21">
        <v>0</v>
      </c>
      <c r="F27" s="21">
        <v>0</v>
      </c>
      <c r="G27" s="21">
        <v>0</v>
      </c>
      <c r="H27" s="53"/>
      <c r="I27" s="53">
        <f t="shared" si="0"/>
        <v>0</v>
      </c>
    </row>
    <row r="28" spans="1:9" ht="15" customHeight="1" hidden="1">
      <c r="A28" s="9" t="s">
        <v>38</v>
      </c>
      <c r="B28" s="9" t="s">
        <v>253</v>
      </c>
      <c r="C28" s="9">
        <v>0</v>
      </c>
      <c r="D28" s="42">
        <v>0</v>
      </c>
      <c r="E28" s="21">
        <v>0</v>
      </c>
      <c r="F28" s="21">
        <v>0</v>
      </c>
      <c r="G28" s="21">
        <v>0</v>
      </c>
      <c r="H28" s="53"/>
      <c r="I28" s="53">
        <f t="shared" si="0"/>
        <v>0</v>
      </c>
    </row>
    <row r="29" spans="1:9" ht="15" customHeight="1" hidden="1">
      <c r="A29" s="9" t="s">
        <v>40</v>
      </c>
      <c r="B29" s="9" t="s">
        <v>254</v>
      </c>
      <c r="C29" s="9">
        <v>0</v>
      </c>
      <c r="D29" s="42">
        <v>0</v>
      </c>
      <c r="E29" s="21">
        <v>0</v>
      </c>
      <c r="F29" s="21">
        <v>0</v>
      </c>
      <c r="G29" s="21">
        <v>0</v>
      </c>
      <c r="H29" s="53"/>
      <c r="I29" s="53">
        <f t="shared" si="0"/>
        <v>0</v>
      </c>
    </row>
    <row r="30" spans="1:9" ht="15" customHeight="1" hidden="1">
      <c r="A30" s="9" t="s">
        <v>255</v>
      </c>
      <c r="B30" s="9" t="s">
        <v>256</v>
      </c>
      <c r="C30" s="9">
        <v>0</v>
      </c>
      <c r="D30" s="42">
        <v>0</v>
      </c>
      <c r="E30" s="21">
        <v>0</v>
      </c>
      <c r="F30" s="21">
        <v>0</v>
      </c>
      <c r="G30" s="21">
        <v>0</v>
      </c>
      <c r="H30" s="53"/>
      <c r="I30" s="53">
        <f t="shared" si="0"/>
        <v>0</v>
      </c>
    </row>
    <row r="31" spans="1:9" ht="15" customHeight="1" hidden="1">
      <c r="A31" s="9" t="s">
        <v>42</v>
      </c>
      <c r="B31" s="9" t="s">
        <v>257</v>
      </c>
      <c r="C31" s="9">
        <v>0</v>
      </c>
      <c r="D31" s="42">
        <v>0</v>
      </c>
      <c r="E31" s="21">
        <v>0</v>
      </c>
      <c r="F31" s="21">
        <v>0</v>
      </c>
      <c r="G31" s="21">
        <v>0</v>
      </c>
      <c r="H31" s="53"/>
      <c r="I31" s="53">
        <f t="shared" si="0"/>
        <v>0</v>
      </c>
    </row>
    <row r="32" spans="1:9" ht="15" customHeight="1" hidden="1">
      <c r="A32" s="9" t="s">
        <v>44</v>
      </c>
      <c r="B32" s="9" t="s">
        <v>258</v>
      </c>
      <c r="C32" s="9">
        <v>0</v>
      </c>
      <c r="D32" s="42">
        <v>0</v>
      </c>
      <c r="E32" s="21">
        <v>0</v>
      </c>
      <c r="F32" s="21">
        <v>0</v>
      </c>
      <c r="G32" s="21">
        <v>0</v>
      </c>
      <c r="H32" s="53"/>
      <c r="I32" s="53">
        <f t="shared" si="0"/>
        <v>0</v>
      </c>
    </row>
    <row r="33" spans="1:9" ht="15" customHeight="1" hidden="1">
      <c r="A33" s="9" t="s">
        <v>46</v>
      </c>
      <c r="B33" s="9" t="s">
        <v>259</v>
      </c>
      <c r="C33" s="9">
        <v>0</v>
      </c>
      <c r="D33" s="42">
        <v>0</v>
      </c>
      <c r="E33" s="21">
        <v>0</v>
      </c>
      <c r="F33" s="21">
        <v>0</v>
      </c>
      <c r="G33" s="21">
        <v>0</v>
      </c>
      <c r="H33" s="53"/>
      <c r="I33" s="53">
        <f t="shared" si="0"/>
        <v>0</v>
      </c>
    </row>
    <row r="34" spans="1:9" ht="15" customHeight="1" hidden="1">
      <c r="A34" s="9" t="s">
        <v>260</v>
      </c>
      <c r="B34" s="9" t="s">
        <v>261</v>
      </c>
      <c r="C34" s="9">
        <v>0</v>
      </c>
      <c r="D34" s="42">
        <v>0</v>
      </c>
      <c r="E34" s="21">
        <v>0</v>
      </c>
      <c r="F34" s="21">
        <v>0</v>
      </c>
      <c r="G34" s="21">
        <v>0</v>
      </c>
      <c r="H34" s="53"/>
      <c r="I34" s="53">
        <f t="shared" si="0"/>
        <v>0</v>
      </c>
    </row>
    <row r="35" spans="1:9" ht="15" customHeight="1">
      <c r="A35" s="9" t="s">
        <v>48</v>
      </c>
      <c r="B35" s="9" t="s">
        <v>99</v>
      </c>
      <c r="C35" s="9">
        <v>2392292</v>
      </c>
      <c r="D35" s="42">
        <v>1642352</v>
      </c>
      <c r="E35" s="21">
        <v>0</v>
      </c>
      <c r="F35" s="21">
        <v>20394000</v>
      </c>
      <c r="G35" s="21">
        <v>200000</v>
      </c>
      <c r="H35" s="53"/>
      <c r="I35" s="53">
        <f t="shared" si="0"/>
        <v>24628644</v>
      </c>
    </row>
    <row r="36" spans="1:9" ht="15" customHeight="1" hidden="1">
      <c r="A36" s="9" t="s">
        <v>50</v>
      </c>
      <c r="B36" s="9" t="s">
        <v>262</v>
      </c>
      <c r="C36" s="9">
        <v>0</v>
      </c>
      <c r="D36" s="42">
        <v>0</v>
      </c>
      <c r="E36" s="21">
        <v>0</v>
      </c>
      <c r="F36" s="21">
        <v>0</v>
      </c>
      <c r="G36" s="21">
        <v>0</v>
      </c>
      <c r="H36" s="53"/>
      <c r="I36" s="53">
        <f t="shared" si="0"/>
        <v>0</v>
      </c>
    </row>
    <row r="37" spans="1:9" ht="15" customHeight="1" hidden="1">
      <c r="A37" s="9" t="s">
        <v>52</v>
      </c>
      <c r="B37" s="9" t="s">
        <v>263</v>
      </c>
      <c r="C37" s="9">
        <v>0</v>
      </c>
      <c r="D37" s="42">
        <v>0</v>
      </c>
      <c r="E37" s="21">
        <v>0</v>
      </c>
      <c r="F37" s="21">
        <v>0</v>
      </c>
      <c r="G37" s="21">
        <v>0</v>
      </c>
      <c r="H37" s="53"/>
      <c r="I37" s="53">
        <f t="shared" si="0"/>
        <v>0</v>
      </c>
    </row>
    <row r="38" spans="1:9" ht="15" customHeight="1">
      <c r="A38" s="9" t="s">
        <v>54</v>
      </c>
      <c r="B38" s="9" t="s">
        <v>100</v>
      </c>
      <c r="C38" s="9">
        <v>0</v>
      </c>
      <c r="D38" s="42">
        <v>1367126</v>
      </c>
      <c r="E38" s="21">
        <v>0</v>
      </c>
      <c r="F38" s="21">
        <v>0</v>
      </c>
      <c r="G38" s="21">
        <v>0</v>
      </c>
      <c r="H38" s="53"/>
      <c r="I38" s="53">
        <f t="shared" si="0"/>
        <v>1367126</v>
      </c>
    </row>
    <row r="39" spans="1:9" ht="15" customHeight="1">
      <c r="A39" s="9" t="s">
        <v>56</v>
      </c>
      <c r="B39" s="9" t="s">
        <v>264</v>
      </c>
      <c r="C39" s="9">
        <v>806800</v>
      </c>
      <c r="D39" s="42">
        <v>0</v>
      </c>
      <c r="E39" s="21">
        <v>0</v>
      </c>
      <c r="F39" s="21">
        <v>0</v>
      </c>
      <c r="G39" s="21">
        <v>0</v>
      </c>
      <c r="H39" s="53"/>
      <c r="I39" s="53">
        <f t="shared" si="0"/>
        <v>806800</v>
      </c>
    </row>
    <row r="40" spans="1:9" ht="15" customHeight="1">
      <c r="A40" s="9" t="s">
        <v>265</v>
      </c>
      <c r="B40" s="9" t="s">
        <v>266</v>
      </c>
      <c r="C40" s="9">
        <v>529200</v>
      </c>
      <c r="D40" s="42">
        <v>0</v>
      </c>
      <c r="E40" s="21">
        <v>0</v>
      </c>
      <c r="F40" s="21">
        <v>20394000</v>
      </c>
      <c r="G40" s="21">
        <v>0</v>
      </c>
      <c r="H40" s="53"/>
      <c r="I40" s="53">
        <f t="shared" si="0"/>
        <v>20923200</v>
      </c>
    </row>
    <row r="41" spans="1:9" ht="15" customHeight="1">
      <c r="A41" s="9" t="s">
        <v>58</v>
      </c>
      <c r="B41" s="9" t="s">
        <v>267</v>
      </c>
      <c r="C41" s="9">
        <v>0</v>
      </c>
      <c r="D41" s="42">
        <v>0</v>
      </c>
      <c r="E41" s="21">
        <v>0</v>
      </c>
      <c r="F41" s="21">
        <v>0</v>
      </c>
      <c r="G41" s="21">
        <v>200000</v>
      </c>
      <c r="H41" s="53"/>
      <c r="I41" s="53">
        <f t="shared" si="0"/>
        <v>200000</v>
      </c>
    </row>
    <row r="42" spans="1:9" ht="15" customHeight="1">
      <c r="A42" s="9" t="s">
        <v>268</v>
      </c>
      <c r="B42" s="9" t="s">
        <v>269</v>
      </c>
      <c r="C42" s="9">
        <v>1056292</v>
      </c>
      <c r="D42" s="42">
        <v>0</v>
      </c>
      <c r="E42" s="21">
        <v>0</v>
      </c>
      <c r="F42" s="21">
        <v>0</v>
      </c>
      <c r="G42" s="21">
        <v>0</v>
      </c>
      <c r="H42" s="53"/>
      <c r="I42" s="53">
        <f t="shared" si="0"/>
        <v>1056292</v>
      </c>
    </row>
    <row r="43" spans="1:9" ht="15" customHeight="1" hidden="1">
      <c r="A43" s="9" t="s">
        <v>60</v>
      </c>
      <c r="B43" s="9" t="s">
        <v>270</v>
      </c>
      <c r="C43" s="9">
        <v>0</v>
      </c>
      <c r="D43" s="42">
        <v>0</v>
      </c>
      <c r="E43" s="21">
        <v>0</v>
      </c>
      <c r="F43" s="21">
        <v>0</v>
      </c>
      <c r="G43" s="21">
        <v>0</v>
      </c>
      <c r="H43" s="53"/>
      <c r="I43" s="53">
        <f t="shared" si="0"/>
        <v>0</v>
      </c>
    </row>
    <row r="44" spans="1:9" ht="15" customHeight="1">
      <c r="A44" s="9" t="s">
        <v>62</v>
      </c>
      <c r="B44" s="9" t="s">
        <v>101</v>
      </c>
      <c r="C44" s="9">
        <v>0</v>
      </c>
      <c r="D44" s="42">
        <v>275226</v>
      </c>
      <c r="E44" s="21">
        <v>0</v>
      </c>
      <c r="F44" s="21">
        <v>0</v>
      </c>
      <c r="G44" s="21">
        <v>0</v>
      </c>
      <c r="H44" s="53"/>
      <c r="I44" s="53">
        <f t="shared" si="0"/>
        <v>275226</v>
      </c>
    </row>
    <row r="45" spans="1:9" ht="15" customHeight="1" hidden="1">
      <c r="A45" s="9" t="s">
        <v>64</v>
      </c>
      <c r="B45" s="9" t="s">
        <v>271</v>
      </c>
      <c r="C45" s="9">
        <v>0</v>
      </c>
      <c r="D45" s="42">
        <v>0</v>
      </c>
      <c r="E45" s="21">
        <v>0</v>
      </c>
      <c r="F45" s="21">
        <v>0</v>
      </c>
      <c r="G45" s="21">
        <v>0</v>
      </c>
      <c r="H45" s="53"/>
      <c r="I45" s="53">
        <f t="shared" si="0"/>
        <v>0</v>
      </c>
    </row>
    <row r="46" spans="1:9" ht="15" customHeight="1">
      <c r="A46" s="32" t="s">
        <v>66</v>
      </c>
      <c r="B46" s="32" t="s">
        <v>102</v>
      </c>
      <c r="C46" s="32">
        <v>522593788</v>
      </c>
      <c r="D46" s="50">
        <v>1642352</v>
      </c>
      <c r="E46" s="23">
        <v>0</v>
      </c>
      <c r="F46" s="23">
        <v>20394000</v>
      </c>
      <c r="G46" s="23">
        <v>200000</v>
      </c>
      <c r="H46" s="56"/>
      <c r="I46" s="56">
        <f t="shared" si="0"/>
        <v>544830140</v>
      </c>
    </row>
    <row r="47" spans="1:9" ht="15" customHeight="1">
      <c r="A47" s="9" t="s">
        <v>68</v>
      </c>
      <c r="B47" s="9" t="s">
        <v>272</v>
      </c>
      <c r="C47" s="9">
        <v>83086622</v>
      </c>
      <c r="D47" s="42">
        <v>0</v>
      </c>
      <c r="E47" s="21">
        <v>0</v>
      </c>
      <c r="F47" s="21">
        <v>0</v>
      </c>
      <c r="G47" s="21">
        <v>0</v>
      </c>
      <c r="H47" s="53"/>
      <c r="I47" s="53">
        <f t="shared" si="0"/>
        <v>83086622</v>
      </c>
    </row>
    <row r="48" spans="1:9" ht="15" customHeight="1" hidden="1">
      <c r="A48" s="9" t="s">
        <v>70</v>
      </c>
      <c r="B48" s="9" t="s">
        <v>273</v>
      </c>
      <c r="C48" s="9">
        <v>0</v>
      </c>
      <c r="D48" s="42">
        <v>0</v>
      </c>
      <c r="E48" s="21">
        <v>0</v>
      </c>
      <c r="F48" s="21">
        <v>0</v>
      </c>
      <c r="G48" s="21">
        <v>0</v>
      </c>
      <c r="H48" s="53"/>
      <c r="I48" s="53">
        <f t="shared" si="0"/>
        <v>0</v>
      </c>
    </row>
    <row r="49" spans="1:9" ht="15" customHeight="1" hidden="1">
      <c r="A49" s="9" t="s">
        <v>72</v>
      </c>
      <c r="B49" s="9" t="s">
        <v>274</v>
      </c>
      <c r="C49" s="9">
        <v>0</v>
      </c>
      <c r="D49" s="42">
        <v>0</v>
      </c>
      <c r="E49" s="21">
        <v>0</v>
      </c>
      <c r="F49" s="21">
        <v>0</v>
      </c>
      <c r="G49" s="21">
        <v>0</v>
      </c>
      <c r="H49" s="53"/>
      <c r="I49" s="53">
        <f t="shared" si="0"/>
        <v>0</v>
      </c>
    </row>
    <row r="50" spans="1:9" ht="15" customHeight="1" hidden="1">
      <c r="A50" s="9" t="s">
        <v>74</v>
      </c>
      <c r="B50" s="9" t="s">
        <v>275</v>
      </c>
      <c r="C50" s="9">
        <v>0</v>
      </c>
      <c r="D50" s="42">
        <v>0</v>
      </c>
      <c r="E50" s="21">
        <v>0</v>
      </c>
      <c r="F50" s="21">
        <v>0</v>
      </c>
      <c r="G50" s="21">
        <v>0</v>
      </c>
      <c r="H50" s="53"/>
      <c r="I50" s="53">
        <f t="shared" si="0"/>
        <v>0</v>
      </c>
    </row>
    <row r="51" spans="1:9" ht="15" customHeight="1" hidden="1">
      <c r="A51" s="9" t="s">
        <v>76</v>
      </c>
      <c r="B51" s="9" t="s">
        <v>276</v>
      </c>
      <c r="C51" s="9">
        <v>0</v>
      </c>
      <c r="D51" s="42">
        <v>0</v>
      </c>
      <c r="E51" s="21">
        <v>0</v>
      </c>
      <c r="F51" s="21">
        <v>0</v>
      </c>
      <c r="G51" s="21">
        <v>0</v>
      </c>
      <c r="H51" s="53"/>
      <c r="I51" s="53">
        <f t="shared" si="0"/>
        <v>0</v>
      </c>
    </row>
    <row r="52" spans="1:9" ht="15" customHeight="1" hidden="1">
      <c r="A52" s="9" t="s">
        <v>78</v>
      </c>
      <c r="B52" s="9" t="s">
        <v>277</v>
      </c>
      <c r="C52" s="9">
        <v>0</v>
      </c>
      <c r="D52" s="42">
        <v>0</v>
      </c>
      <c r="E52" s="21">
        <v>0</v>
      </c>
      <c r="F52" s="21">
        <v>0</v>
      </c>
      <c r="G52" s="21">
        <v>0</v>
      </c>
      <c r="H52" s="53"/>
      <c r="I52" s="53">
        <f t="shared" si="0"/>
        <v>0</v>
      </c>
    </row>
    <row r="53" spans="1:9" ht="15" customHeight="1" hidden="1">
      <c r="A53" s="9" t="s">
        <v>80</v>
      </c>
      <c r="B53" s="9" t="s">
        <v>278</v>
      </c>
      <c r="C53" s="9">
        <v>0</v>
      </c>
      <c r="D53" s="42">
        <v>0</v>
      </c>
      <c r="E53" s="21">
        <v>0</v>
      </c>
      <c r="F53" s="21">
        <v>0</v>
      </c>
      <c r="G53" s="21">
        <v>0</v>
      </c>
      <c r="H53" s="53"/>
      <c r="I53" s="53">
        <f t="shared" si="0"/>
        <v>0</v>
      </c>
    </row>
    <row r="54" spans="1:9" ht="15" customHeight="1" hidden="1">
      <c r="A54" s="9" t="s">
        <v>128</v>
      </c>
      <c r="B54" s="9" t="s">
        <v>279</v>
      </c>
      <c r="C54" s="9">
        <v>0</v>
      </c>
      <c r="D54" s="42">
        <v>0</v>
      </c>
      <c r="E54" s="21">
        <v>0</v>
      </c>
      <c r="F54" s="21">
        <v>0</v>
      </c>
      <c r="G54" s="21">
        <v>0</v>
      </c>
      <c r="H54" s="53"/>
      <c r="I54" s="53">
        <f t="shared" si="0"/>
        <v>0</v>
      </c>
    </row>
    <row r="55" spans="1:9" ht="15" customHeight="1" hidden="1">
      <c r="A55" s="9" t="s">
        <v>280</v>
      </c>
      <c r="B55" s="9" t="s">
        <v>281</v>
      </c>
      <c r="C55" s="9">
        <v>0</v>
      </c>
      <c r="D55" s="42">
        <v>0</v>
      </c>
      <c r="E55" s="21">
        <v>0</v>
      </c>
      <c r="F55" s="21">
        <v>0</v>
      </c>
      <c r="G55" s="21">
        <v>0</v>
      </c>
      <c r="H55" s="53"/>
      <c r="I55" s="53">
        <f t="shared" si="0"/>
        <v>0</v>
      </c>
    </row>
    <row r="56" spans="1:9" ht="15" customHeight="1" hidden="1">
      <c r="A56" s="9" t="s">
        <v>138</v>
      </c>
      <c r="B56" s="9" t="s">
        <v>282</v>
      </c>
      <c r="C56" s="9">
        <v>0</v>
      </c>
      <c r="D56" s="42">
        <v>0</v>
      </c>
      <c r="E56" s="21">
        <v>0</v>
      </c>
      <c r="F56" s="21">
        <v>0</v>
      </c>
      <c r="G56" s="21">
        <v>0</v>
      </c>
      <c r="H56" s="53"/>
      <c r="I56" s="53">
        <f t="shared" si="0"/>
        <v>0</v>
      </c>
    </row>
    <row r="57" spans="1:9" ht="15" customHeight="1" hidden="1">
      <c r="A57" s="9" t="s">
        <v>283</v>
      </c>
      <c r="B57" s="9" t="s">
        <v>284</v>
      </c>
      <c r="C57" s="9">
        <v>0</v>
      </c>
      <c r="D57" s="42">
        <v>0</v>
      </c>
      <c r="E57" s="21">
        <v>0</v>
      </c>
      <c r="F57" s="21">
        <v>0</v>
      </c>
      <c r="G57" s="21">
        <v>0</v>
      </c>
      <c r="H57" s="53"/>
      <c r="I57" s="53">
        <f t="shared" si="0"/>
        <v>0</v>
      </c>
    </row>
    <row r="58" spans="1:9" ht="15" customHeight="1" hidden="1">
      <c r="A58" s="9" t="s">
        <v>285</v>
      </c>
      <c r="B58" s="9" t="s">
        <v>286</v>
      </c>
      <c r="C58" s="9">
        <v>0</v>
      </c>
      <c r="D58" s="42">
        <v>0</v>
      </c>
      <c r="E58" s="21">
        <v>0</v>
      </c>
      <c r="F58" s="21">
        <v>0</v>
      </c>
      <c r="G58" s="21">
        <v>0</v>
      </c>
      <c r="H58" s="53"/>
      <c r="I58" s="53">
        <f t="shared" si="0"/>
        <v>0</v>
      </c>
    </row>
    <row r="59" spans="1:9" ht="15" customHeight="1" hidden="1">
      <c r="A59" s="9" t="s">
        <v>287</v>
      </c>
      <c r="B59" s="9" t="s">
        <v>288</v>
      </c>
      <c r="C59" s="9">
        <v>0</v>
      </c>
      <c r="D59" s="42">
        <v>0</v>
      </c>
      <c r="E59" s="21">
        <v>0</v>
      </c>
      <c r="F59" s="21">
        <v>0</v>
      </c>
      <c r="G59" s="21">
        <v>0</v>
      </c>
      <c r="H59" s="53"/>
      <c r="I59" s="53">
        <f t="shared" si="0"/>
        <v>0</v>
      </c>
    </row>
    <row r="60" spans="1:9" ht="15" customHeight="1" hidden="1">
      <c r="A60" s="9" t="s">
        <v>140</v>
      </c>
      <c r="B60" s="9" t="s">
        <v>289</v>
      </c>
      <c r="C60" s="9">
        <v>0</v>
      </c>
      <c r="D60" s="42">
        <v>0</v>
      </c>
      <c r="E60" s="21">
        <v>0</v>
      </c>
      <c r="F60" s="21">
        <v>0</v>
      </c>
      <c r="G60" s="21">
        <v>0</v>
      </c>
      <c r="H60" s="53"/>
      <c r="I60" s="53">
        <f t="shared" si="0"/>
        <v>0</v>
      </c>
    </row>
    <row r="61" spans="1:9" ht="15" customHeight="1" hidden="1">
      <c r="A61" s="9" t="s">
        <v>290</v>
      </c>
      <c r="B61" s="9" t="s">
        <v>291</v>
      </c>
      <c r="C61" s="9">
        <v>0</v>
      </c>
      <c r="D61" s="42">
        <v>0</v>
      </c>
      <c r="E61" s="21">
        <v>0</v>
      </c>
      <c r="F61" s="21">
        <v>0</v>
      </c>
      <c r="G61" s="21">
        <v>0</v>
      </c>
      <c r="H61" s="53"/>
      <c r="I61" s="53">
        <f t="shared" si="0"/>
        <v>0</v>
      </c>
    </row>
    <row r="62" spans="1:9" ht="15" customHeight="1" hidden="1">
      <c r="A62" s="9" t="s">
        <v>82</v>
      </c>
      <c r="B62" s="9" t="s">
        <v>292</v>
      </c>
      <c r="C62" s="9">
        <v>0</v>
      </c>
      <c r="D62" s="42">
        <v>0</v>
      </c>
      <c r="E62" s="21">
        <v>0</v>
      </c>
      <c r="F62" s="21">
        <v>0</v>
      </c>
      <c r="G62" s="21">
        <v>0</v>
      </c>
      <c r="H62" s="53"/>
      <c r="I62" s="53">
        <f t="shared" si="0"/>
        <v>0</v>
      </c>
    </row>
    <row r="63" spans="1:9" ht="15" customHeight="1" hidden="1">
      <c r="A63" s="9" t="s">
        <v>84</v>
      </c>
      <c r="B63" s="9" t="s">
        <v>293</v>
      </c>
      <c r="C63" s="9">
        <v>0</v>
      </c>
      <c r="D63" s="42">
        <v>0</v>
      </c>
      <c r="E63" s="21">
        <v>0</v>
      </c>
      <c r="F63" s="21">
        <v>0</v>
      </c>
      <c r="G63" s="21">
        <v>0</v>
      </c>
      <c r="H63" s="53"/>
      <c r="I63" s="53">
        <f t="shared" si="0"/>
        <v>0</v>
      </c>
    </row>
    <row r="64" spans="1:9" ht="15" customHeight="1" hidden="1">
      <c r="A64" s="9" t="s">
        <v>86</v>
      </c>
      <c r="B64" s="9" t="s">
        <v>294</v>
      </c>
      <c r="C64" s="9">
        <v>0</v>
      </c>
      <c r="D64" s="42">
        <v>0</v>
      </c>
      <c r="E64" s="21">
        <v>0</v>
      </c>
      <c r="F64" s="21">
        <v>0</v>
      </c>
      <c r="G64" s="21">
        <v>0</v>
      </c>
      <c r="H64" s="53"/>
      <c r="I64" s="53">
        <f t="shared" si="0"/>
        <v>0</v>
      </c>
    </row>
    <row r="65" spans="1:9" ht="15" customHeight="1" hidden="1">
      <c r="A65" s="9" t="s">
        <v>295</v>
      </c>
      <c r="B65" s="9" t="s">
        <v>296</v>
      </c>
      <c r="C65" s="9">
        <v>0</v>
      </c>
      <c r="D65" s="42">
        <v>0</v>
      </c>
      <c r="E65" s="21">
        <v>0</v>
      </c>
      <c r="F65" s="21">
        <v>0</v>
      </c>
      <c r="G65" s="21">
        <v>0</v>
      </c>
      <c r="H65" s="53"/>
      <c r="I65" s="53">
        <f t="shared" si="0"/>
        <v>0</v>
      </c>
    </row>
    <row r="66" spans="1:9" ht="15" customHeight="1" hidden="1">
      <c r="A66" s="9" t="s">
        <v>297</v>
      </c>
      <c r="B66" s="9" t="s">
        <v>298</v>
      </c>
      <c r="C66" s="9">
        <v>0</v>
      </c>
      <c r="D66" s="42">
        <v>0</v>
      </c>
      <c r="E66" s="21">
        <v>0</v>
      </c>
      <c r="F66" s="21">
        <v>0</v>
      </c>
      <c r="G66" s="21">
        <v>0</v>
      </c>
      <c r="H66" s="53"/>
      <c r="I66" s="53">
        <f t="shared" si="0"/>
        <v>0</v>
      </c>
    </row>
    <row r="67" spans="1:9" ht="15" customHeight="1" hidden="1">
      <c r="A67" s="9" t="s">
        <v>299</v>
      </c>
      <c r="B67" s="9" t="s">
        <v>300</v>
      </c>
      <c r="C67" s="9">
        <v>0</v>
      </c>
      <c r="D67" s="42">
        <v>0</v>
      </c>
      <c r="E67" s="21">
        <v>0</v>
      </c>
      <c r="F67" s="21">
        <v>0</v>
      </c>
      <c r="G67" s="21">
        <v>0</v>
      </c>
      <c r="H67" s="53"/>
      <c r="I67" s="53">
        <f t="shared" si="0"/>
        <v>0</v>
      </c>
    </row>
    <row r="68" spans="1:9" ht="15" customHeight="1" hidden="1">
      <c r="A68" s="9" t="s">
        <v>301</v>
      </c>
      <c r="B68" s="9" t="s">
        <v>302</v>
      </c>
      <c r="C68" s="9">
        <v>0</v>
      </c>
      <c r="D68" s="42">
        <v>0</v>
      </c>
      <c r="E68" s="21">
        <v>0</v>
      </c>
      <c r="F68" s="21">
        <v>0</v>
      </c>
      <c r="G68" s="21">
        <v>0</v>
      </c>
      <c r="H68" s="53"/>
      <c r="I68" s="53">
        <f t="shared" si="0"/>
        <v>0</v>
      </c>
    </row>
    <row r="69" spans="1:9" ht="15" customHeight="1" hidden="1">
      <c r="A69" s="9" t="s">
        <v>303</v>
      </c>
      <c r="B69" s="9" t="s">
        <v>304</v>
      </c>
      <c r="C69" s="9">
        <v>0</v>
      </c>
      <c r="D69" s="42">
        <v>0</v>
      </c>
      <c r="E69" s="21">
        <v>0</v>
      </c>
      <c r="F69" s="21">
        <v>0</v>
      </c>
      <c r="G69" s="21">
        <v>0</v>
      </c>
      <c r="H69" s="53"/>
      <c r="I69" s="53">
        <f aca="true" t="shared" si="1" ref="I69:I132">+C69+D69+E69+F69+G69</f>
        <v>0</v>
      </c>
    </row>
    <row r="70" spans="1:9" ht="15" customHeight="1" hidden="1">
      <c r="A70" s="9" t="s">
        <v>305</v>
      </c>
      <c r="B70" s="9" t="s">
        <v>306</v>
      </c>
      <c r="C70" s="9">
        <v>0</v>
      </c>
      <c r="D70" s="42">
        <v>0</v>
      </c>
      <c r="E70" s="21">
        <v>0</v>
      </c>
      <c r="F70" s="21">
        <v>0</v>
      </c>
      <c r="G70" s="21">
        <v>0</v>
      </c>
      <c r="H70" s="53"/>
      <c r="I70" s="53">
        <f t="shared" si="1"/>
        <v>0</v>
      </c>
    </row>
    <row r="71" spans="1:9" ht="15" customHeight="1">
      <c r="A71" s="9" t="s">
        <v>307</v>
      </c>
      <c r="B71" s="9" t="s">
        <v>308</v>
      </c>
      <c r="C71" s="9">
        <v>69970505</v>
      </c>
      <c r="D71" s="42">
        <v>0</v>
      </c>
      <c r="E71" s="21">
        <v>0</v>
      </c>
      <c r="F71" s="21">
        <v>0</v>
      </c>
      <c r="G71" s="21">
        <v>0</v>
      </c>
      <c r="H71" s="53"/>
      <c r="I71" s="53">
        <f t="shared" si="1"/>
        <v>69970505</v>
      </c>
    </row>
    <row r="72" spans="1:9" ht="15" customHeight="1" hidden="1">
      <c r="A72" s="9" t="s">
        <v>309</v>
      </c>
      <c r="B72" s="9" t="s">
        <v>310</v>
      </c>
      <c r="C72" s="9">
        <v>0</v>
      </c>
      <c r="D72" s="42">
        <v>0</v>
      </c>
      <c r="E72" s="21">
        <v>0</v>
      </c>
      <c r="F72" s="21">
        <v>0</v>
      </c>
      <c r="G72" s="21">
        <v>0</v>
      </c>
      <c r="H72" s="53"/>
      <c r="I72" s="53">
        <f t="shared" si="1"/>
        <v>0</v>
      </c>
    </row>
    <row r="73" spans="1:9" ht="15" customHeight="1" hidden="1">
      <c r="A73" s="9" t="s">
        <v>311</v>
      </c>
      <c r="B73" s="9" t="s">
        <v>312</v>
      </c>
      <c r="C73" s="9">
        <v>0</v>
      </c>
      <c r="D73" s="42">
        <v>0</v>
      </c>
      <c r="E73" s="21">
        <v>0</v>
      </c>
      <c r="F73" s="21">
        <v>0</v>
      </c>
      <c r="G73" s="21">
        <v>0</v>
      </c>
      <c r="H73" s="53"/>
      <c r="I73" s="53">
        <f t="shared" si="1"/>
        <v>0</v>
      </c>
    </row>
    <row r="74" spans="1:9" ht="15" customHeight="1">
      <c r="A74" s="9" t="s">
        <v>313</v>
      </c>
      <c r="B74" s="9" t="s">
        <v>314</v>
      </c>
      <c r="C74" s="9">
        <v>64570505</v>
      </c>
      <c r="D74" s="42">
        <v>0</v>
      </c>
      <c r="E74" s="21">
        <v>0</v>
      </c>
      <c r="F74" s="21">
        <v>0</v>
      </c>
      <c r="G74" s="21">
        <v>0</v>
      </c>
      <c r="H74" s="53"/>
      <c r="I74" s="53">
        <f t="shared" si="1"/>
        <v>64570505</v>
      </c>
    </row>
    <row r="75" spans="1:9" ht="15" customHeight="1">
      <c r="A75" s="9" t="s">
        <v>315</v>
      </c>
      <c r="B75" s="9" t="s">
        <v>316</v>
      </c>
      <c r="C75" s="9">
        <v>5400000</v>
      </c>
      <c r="D75" s="42">
        <v>0</v>
      </c>
      <c r="E75" s="21">
        <v>0</v>
      </c>
      <c r="F75" s="21">
        <v>0</v>
      </c>
      <c r="G75" s="21">
        <v>0</v>
      </c>
      <c r="H75" s="53"/>
      <c r="I75" s="53">
        <f t="shared" si="1"/>
        <v>5400000</v>
      </c>
    </row>
    <row r="76" spans="1:9" ht="15" customHeight="1" hidden="1">
      <c r="A76" s="9" t="s">
        <v>317</v>
      </c>
      <c r="B76" s="9" t="s">
        <v>318</v>
      </c>
      <c r="C76" s="9">
        <v>0</v>
      </c>
      <c r="D76" s="42">
        <v>0</v>
      </c>
      <c r="E76" s="21">
        <v>0</v>
      </c>
      <c r="F76" s="21">
        <v>0</v>
      </c>
      <c r="G76" s="21">
        <v>0</v>
      </c>
      <c r="H76" s="53"/>
      <c r="I76" s="53">
        <f t="shared" si="1"/>
        <v>0</v>
      </c>
    </row>
    <row r="77" spans="1:9" ht="15" customHeight="1" hidden="1">
      <c r="A77" s="9" t="s">
        <v>319</v>
      </c>
      <c r="B77" s="9" t="s">
        <v>320</v>
      </c>
      <c r="C77" s="9">
        <v>0</v>
      </c>
      <c r="D77" s="42">
        <v>0</v>
      </c>
      <c r="E77" s="21">
        <v>0</v>
      </c>
      <c r="F77" s="21">
        <v>0</v>
      </c>
      <c r="G77" s="21">
        <v>0</v>
      </c>
      <c r="H77" s="53"/>
      <c r="I77" s="53">
        <f t="shared" si="1"/>
        <v>0</v>
      </c>
    </row>
    <row r="78" spans="1:9" ht="15" customHeight="1" hidden="1">
      <c r="A78" s="9" t="s">
        <v>321</v>
      </c>
      <c r="B78" s="9" t="s">
        <v>322</v>
      </c>
      <c r="C78" s="9">
        <v>0</v>
      </c>
      <c r="D78" s="42">
        <v>0</v>
      </c>
      <c r="E78" s="21">
        <v>0</v>
      </c>
      <c r="F78" s="21">
        <v>0</v>
      </c>
      <c r="G78" s="21">
        <v>0</v>
      </c>
      <c r="H78" s="53"/>
      <c r="I78" s="53">
        <f t="shared" si="1"/>
        <v>0</v>
      </c>
    </row>
    <row r="79" spans="1:9" ht="15" customHeight="1" hidden="1">
      <c r="A79" s="9" t="s">
        <v>323</v>
      </c>
      <c r="B79" s="9" t="s">
        <v>324</v>
      </c>
      <c r="C79" s="9">
        <v>0</v>
      </c>
      <c r="D79" s="42">
        <v>0</v>
      </c>
      <c r="E79" s="21">
        <v>0</v>
      </c>
      <c r="F79" s="21">
        <v>0</v>
      </c>
      <c r="G79" s="21">
        <v>0</v>
      </c>
      <c r="H79" s="53"/>
      <c r="I79" s="53">
        <f t="shared" si="1"/>
        <v>0</v>
      </c>
    </row>
    <row r="80" spans="1:9" ht="15" customHeight="1" hidden="1">
      <c r="A80" s="9" t="s">
        <v>325</v>
      </c>
      <c r="B80" s="9" t="s">
        <v>326</v>
      </c>
      <c r="C80" s="9">
        <v>0</v>
      </c>
      <c r="D80" s="42">
        <v>0</v>
      </c>
      <c r="E80" s="21">
        <v>0</v>
      </c>
      <c r="F80" s="21">
        <v>0</v>
      </c>
      <c r="G80" s="21">
        <v>0</v>
      </c>
      <c r="H80" s="53"/>
      <c r="I80" s="53">
        <f t="shared" si="1"/>
        <v>0</v>
      </c>
    </row>
    <row r="81" spans="1:9" ht="15" customHeight="1" hidden="1">
      <c r="A81" s="9" t="s">
        <v>327</v>
      </c>
      <c r="B81" s="9" t="s">
        <v>328</v>
      </c>
      <c r="C81" s="9">
        <v>0</v>
      </c>
      <c r="D81" s="42">
        <v>0</v>
      </c>
      <c r="E81" s="21">
        <v>0</v>
      </c>
      <c r="F81" s="21">
        <v>0</v>
      </c>
      <c r="G81" s="21">
        <v>0</v>
      </c>
      <c r="H81" s="53"/>
      <c r="I81" s="53">
        <f t="shared" si="1"/>
        <v>0</v>
      </c>
    </row>
    <row r="82" spans="1:9" ht="15" customHeight="1">
      <c r="A82" s="32" t="s">
        <v>329</v>
      </c>
      <c r="B82" s="32" t="s">
        <v>330</v>
      </c>
      <c r="C82" s="32">
        <v>153057127</v>
      </c>
      <c r="D82" s="50">
        <v>0</v>
      </c>
      <c r="E82" s="23">
        <v>0</v>
      </c>
      <c r="F82" s="23">
        <v>0</v>
      </c>
      <c r="G82" s="23">
        <v>0</v>
      </c>
      <c r="H82" s="56"/>
      <c r="I82" s="56">
        <f t="shared" si="1"/>
        <v>153057127</v>
      </c>
    </row>
    <row r="83" spans="1:9" ht="15" customHeight="1" hidden="1">
      <c r="A83" s="9" t="s">
        <v>331</v>
      </c>
      <c r="B83" s="9" t="s">
        <v>332</v>
      </c>
      <c r="C83" s="9">
        <v>0</v>
      </c>
      <c r="D83" s="42">
        <v>0</v>
      </c>
      <c r="E83" s="21">
        <v>0</v>
      </c>
      <c r="F83" s="21">
        <v>0</v>
      </c>
      <c r="G83" s="21">
        <v>0</v>
      </c>
      <c r="H83" s="53"/>
      <c r="I83" s="53">
        <f t="shared" si="1"/>
        <v>0</v>
      </c>
    </row>
    <row r="84" spans="1:9" ht="15" customHeight="1" hidden="1">
      <c r="A84" s="9" t="s">
        <v>333</v>
      </c>
      <c r="B84" s="9" t="s">
        <v>334</v>
      </c>
      <c r="C84" s="9">
        <v>0</v>
      </c>
      <c r="D84" s="42">
        <v>0</v>
      </c>
      <c r="E84" s="21">
        <v>0</v>
      </c>
      <c r="F84" s="21">
        <v>0</v>
      </c>
      <c r="G84" s="21">
        <v>0</v>
      </c>
      <c r="H84" s="53"/>
      <c r="I84" s="53">
        <f t="shared" si="1"/>
        <v>0</v>
      </c>
    </row>
    <row r="85" spans="1:9" ht="15" customHeight="1" hidden="1">
      <c r="A85" s="9" t="s">
        <v>335</v>
      </c>
      <c r="B85" s="9" t="s">
        <v>336</v>
      </c>
      <c r="C85" s="9">
        <v>0</v>
      </c>
      <c r="D85" s="42">
        <v>0</v>
      </c>
      <c r="E85" s="21">
        <v>0</v>
      </c>
      <c r="F85" s="21">
        <v>0</v>
      </c>
      <c r="G85" s="21">
        <v>0</v>
      </c>
      <c r="H85" s="53"/>
      <c r="I85" s="53">
        <f t="shared" si="1"/>
        <v>0</v>
      </c>
    </row>
    <row r="86" spans="1:9" ht="15" customHeight="1" hidden="1">
      <c r="A86" s="9" t="s">
        <v>337</v>
      </c>
      <c r="B86" s="9" t="s">
        <v>338</v>
      </c>
      <c r="C86" s="9">
        <v>0</v>
      </c>
      <c r="D86" s="42">
        <v>0</v>
      </c>
      <c r="E86" s="21">
        <v>0</v>
      </c>
      <c r="F86" s="21">
        <v>0</v>
      </c>
      <c r="G86" s="21">
        <v>0</v>
      </c>
      <c r="H86" s="53"/>
      <c r="I86" s="53">
        <f t="shared" si="1"/>
        <v>0</v>
      </c>
    </row>
    <row r="87" spans="1:9" ht="15" customHeight="1" hidden="1">
      <c r="A87" s="9" t="s">
        <v>339</v>
      </c>
      <c r="B87" s="9" t="s">
        <v>340</v>
      </c>
      <c r="C87" s="9">
        <v>0</v>
      </c>
      <c r="D87" s="42">
        <v>0</v>
      </c>
      <c r="E87" s="21">
        <v>0</v>
      </c>
      <c r="F87" s="21">
        <v>0</v>
      </c>
      <c r="G87" s="21">
        <v>0</v>
      </c>
      <c r="H87" s="53"/>
      <c r="I87" s="53">
        <f t="shared" si="1"/>
        <v>0</v>
      </c>
    </row>
    <row r="88" spans="1:9" ht="15" customHeight="1" hidden="1">
      <c r="A88" s="9" t="s">
        <v>341</v>
      </c>
      <c r="B88" s="9" t="s">
        <v>342</v>
      </c>
      <c r="C88" s="9">
        <v>0</v>
      </c>
      <c r="D88" s="42">
        <v>0</v>
      </c>
      <c r="E88" s="21">
        <v>0</v>
      </c>
      <c r="F88" s="21">
        <v>0</v>
      </c>
      <c r="G88" s="21">
        <v>0</v>
      </c>
      <c r="H88" s="53"/>
      <c r="I88" s="53">
        <f t="shared" si="1"/>
        <v>0</v>
      </c>
    </row>
    <row r="89" spans="1:9" ht="15" customHeight="1" hidden="1">
      <c r="A89" s="9" t="s">
        <v>343</v>
      </c>
      <c r="B89" s="9" t="s">
        <v>344</v>
      </c>
      <c r="C89" s="9">
        <v>0</v>
      </c>
      <c r="D89" s="42">
        <v>0</v>
      </c>
      <c r="E89" s="21">
        <v>0</v>
      </c>
      <c r="F89" s="21">
        <v>0</v>
      </c>
      <c r="G89" s="21">
        <v>0</v>
      </c>
      <c r="H89" s="53"/>
      <c r="I89" s="53">
        <f t="shared" si="1"/>
        <v>0</v>
      </c>
    </row>
    <row r="90" spans="1:9" ht="15" customHeight="1" hidden="1">
      <c r="A90" s="9" t="s">
        <v>345</v>
      </c>
      <c r="B90" s="9" t="s">
        <v>346</v>
      </c>
      <c r="C90" s="9">
        <v>0</v>
      </c>
      <c r="D90" s="42">
        <v>0</v>
      </c>
      <c r="E90" s="21">
        <v>0</v>
      </c>
      <c r="F90" s="21">
        <v>0</v>
      </c>
      <c r="G90" s="21">
        <v>0</v>
      </c>
      <c r="H90" s="53"/>
      <c r="I90" s="53">
        <f t="shared" si="1"/>
        <v>0</v>
      </c>
    </row>
    <row r="91" spans="1:9" ht="15" customHeight="1" hidden="1">
      <c r="A91" s="9" t="s">
        <v>347</v>
      </c>
      <c r="B91" s="9" t="s">
        <v>348</v>
      </c>
      <c r="C91" s="9">
        <v>0</v>
      </c>
      <c r="D91" s="42">
        <v>0</v>
      </c>
      <c r="E91" s="21">
        <v>0</v>
      </c>
      <c r="F91" s="21">
        <v>0</v>
      </c>
      <c r="G91" s="21">
        <v>0</v>
      </c>
      <c r="H91" s="53"/>
      <c r="I91" s="53">
        <f t="shared" si="1"/>
        <v>0</v>
      </c>
    </row>
    <row r="92" spans="1:9" ht="15" customHeight="1" hidden="1">
      <c r="A92" s="9" t="s">
        <v>349</v>
      </c>
      <c r="B92" s="9" t="s">
        <v>350</v>
      </c>
      <c r="C92" s="9">
        <v>0</v>
      </c>
      <c r="D92" s="42">
        <v>0</v>
      </c>
      <c r="E92" s="21">
        <v>0</v>
      </c>
      <c r="F92" s="21">
        <v>0</v>
      </c>
      <c r="G92" s="21">
        <v>0</v>
      </c>
      <c r="H92" s="53"/>
      <c r="I92" s="53">
        <f t="shared" si="1"/>
        <v>0</v>
      </c>
    </row>
    <row r="93" spans="1:9" ht="15" customHeight="1" hidden="1">
      <c r="A93" s="9" t="s">
        <v>351</v>
      </c>
      <c r="B93" s="9" t="s">
        <v>352</v>
      </c>
      <c r="C93" s="9">
        <v>0</v>
      </c>
      <c r="D93" s="42">
        <v>0</v>
      </c>
      <c r="E93" s="21">
        <v>0</v>
      </c>
      <c r="F93" s="21">
        <v>0</v>
      </c>
      <c r="G93" s="21">
        <v>0</v>
      </c>
      <c r="H93" s="53"/>
      <c r="I93" s="53">
        <f t="shared" si="1"/>
        <v>0</v>
      </c>
    </row>
    <row r="94" spans="1:9" ht="15" customHeight="1" hidden="1">
      <c r="A94" s="9" t="s">
        <v>353</v>
      </c>
      <c r="B94" s="9" t="s">
        <v>354</v>
      </c>
      <c r="C94" s="9">
        <v>0</v>
      </c>
      <c r="D94" s="42">
        <v>0</v>
      </c>
      <c r="E94" s="21">
        <v>0</v>
      </c>
      <c r="F94" s="21">
        <v>0</v>
      </c>
      <c r="G94" s="21">
        <v>0</v>
      </c>
      <c r="H94" s="53"/>
      <c r="I94" s="53">
        <f t="shared" si="1"/>
        <v>0</v>
      </c>
    </row>
    <row r="95" spans="1:9" ht="15" customHeight="1" hidden="1">
      <c r="A95" s="9" t="s">
        <v>355</v>
      </c>
      <c r="B95" s="9" t="s">
        <v>356</v>
      </c>
      <c r="C95" s="9">
        <v>0</v>
      </c>
      <c r="D95" s="42">
        <v>0</v>
      </c>
      <c r="E95" s="21">
        <v>0</v>
      </c>
      <c r="F95" s="21">
        <v>0</v>
      </c>
      <c r="G95" s="21">
        <v>0</v>
      </c>
      <c r="H95" s="53"/>
      <c r="I95" s="53">
        <f t="shared" si="1"/>
        <v>0</v>
      </c>
    </row>
    <row r="96" spans="1:9" ht="15" customHeight="1" hidden="1">
      <c r="A96" s="9" t="s">
        <v>357</v>
      </c>
      <c r="B96" s="9" t="s">
        <v>358</v>
      </c>
      <c r="C96" s="9">
        <v>0</v>
      </c>
      <c r="D96" s="42">
        <v>0</v>
      </c>
      <c r="E96" s="21">
        <v>0</v>
      </c>
      <c r="F96" s="21">
        <v>0</v>
      </c>
      <c r="G96" s="21">
        <v>0</v>
      </c>
      <c r="H96" s="53"/>
      <c r="I96" s="53">
        <f t="shared" si="1"/>
        <v>0</v>
      </c>
    </row>
    <row r="97" spans="1:9" ht="15" customHeight="1" hidden="1">
      <c r="A97" s="9" t="s">
        <v>359</v>
      </c>
      <c r="B97" s="9" t="s">
        <v>360</v>
      </c>
      <c r="C97" s="9">
        <v>0</v>
      </c>
      <c r="D97" s="42">
        <v>0</v>
      </c>
      <c r="E97" s="21">
        <v>0</v>
      </c>
      <c r="F97" s="21">
        <v>0</v>
      </c>
      <c r="G97" s="21">
        <v>0</v>
      </c>
      <c r="H97" s="53"/>
      <c r="I97" s="53">
        <f t="shared" si="1"/>
        <v>0</v>
      </c>
    </row>
    <row r="98" spans="1:9" ht="15" customHeight="1" hidden="1">
      <c r="A98" s="9" t="s">
        <v>361</v>
      </c>
      <c r="B98" s="9" t="s">
        <v>362</v>
      </c>
      <c r="C98" s="9">
        <v>0</v>
      </c>
      <c r="D98" s="42">
        <v>0</v>
      </c>
      <c r="E98" s="21">
        <v>0</v>
      </c>
      <c r="F98" s="21">
        <v>0</v>
      </c>
      <c r="G98" s="21">
        <v>0</v>
      </c>
      <c r="H98" s="53"/>
      <c r="I98" s="53">
        <f t="shared" si="1"/>
        <v>0</v>
      </c>
    </row>
    <row r="99" spans="1:9" ht="15" customHeight="1" hidden="1">
      <c r="A99" s="9" t="s">
        <v>363</v>
      </c>
      <c r="B99" s="9" t="s">
        <v>364</v>
      </c>
      <c r="C99" s="9">
        <v>0</v>
      </c>
      <c r="D99" s="42">
        <v>0</v>
      </c>
      <c r="E99" s="21">
        <v>0</v>
      </c>
      <c r="F99" s="21">
        <v>0</v>
      </c>
      <c r="G99" s="21">
        <v>0</v>
      </c>
      <c r="H99" s="53"/>
      <c r="I99" s="53">
        <f t="shared" si="1"/>
        <v>0</v>
      </c>
    </row>
    <row r="100" spans="1:9" ht="15" customHeight="1" hidden="1">
      <c r="A100" s="9" t="s">
        <v>365</v>
      </c>
      <c r="B100" s="9" t="s">
        <v>366</v>
      </c>
      <c r="C100" s="9">
        <v>0</v>
      </c>
      <c r="D100" s="42">
        <v>0</v>
      </c>
      <c r="E100" s="21">
        <v>0</v>
      </c>
      <c r="F100" s="21">
        <v>0</v>
      </c>
      <c r="G100" s="21">
        <v>0</v>
      </c>
      <c r="H100" s="53"/>
      <c r="I100" s="53">
        <f t="shared" si="1"/>
        <v>0</v>
      </c>
    </row>
    <row r="101" spans="1:9" ht="15" customHeight="1" hidden="1">
      <c r="A101" s="9" t="s">
        <v>367</v>
      </c>
      <c r="B101" s="9" t="s">
        <v>368</v>
      </c>
      <c r="C101" s="9">
        <v>0</v>
      </c>
      <c r="D101" s="42">
        <v>0</v>
      </c>
      <c r="E101" s="21">
        <v>0</v>
      </c>
      <c r="F101" s="21">
        <v>0</v>
      </c>
      <c r="G101" s="21">
        <v>0</v>
      </c>
      <c r="H101" s="53"/>
      <c r="I101" s="53">
        <f t="shared" si="1"/>
        <v>0</v>
      </c>
    </row>
    <row r="102" spans="1:9" ht="15" customHeight="1" hidden="1">
      <c r="A102" s="9" t="s">
        <v>369</v>
      </c>
      <c r="B102" s="9" t="s">
        <v>370</v>
      </c>
      <c r="C102" s="9">
        <v>0</v>
      </c>
      <c r="D102" s="42">
        <v>0</v>
      </c>
      <c r="E102" s="21">
        <v>0</v>
      </c>
      <c r="F102" s="21">
        <v>0</v>
      </c>
      <c r="G102" s="21">
        <v>0</v>
      </c>
      <c r="H102" s="53"/>
      <c r="I102" s="53">
        <f t="shared" si="1"/>
        <v>0</v>
      </c>
    </row>
    <row r="103" spans="1:9" ht="15" customHeight="1" hidden="1">
      <c r="A103" s="9" t="s">
        <v>371</v>
      </c>
      <c r="B103" s="9" t="s">
        <v>372</v>
      </c>
      <c r="C103" s="9">
        <v>0</v>
      </c>
      <c r="D103" s="42">
        <v>0</v>
      </c>
      <c r="E103" s="21">
        <v>0</v>
      </c>
      <c r="F103" s="21">
        <v>0</v>
      </c>
      <c r="G103" s="21">
        <v>0</v>
      </c>
      <c r="H103" s="53"/>
      <c r="I103" s="53">
        <f t="shared" si="1"/>
        <v>0</v>
      </c>
    </row>
    <row r="104" spans="1:9" ht="15" customHeight="1" hidden="1">
      <c r="A104" s="9" t="s">
        <v>373</v>
      </c>
      <c r="B104" s="9" t="s">
        <v>374</v>
      </c>
      <c r="C104" s="9">
        <v>0</v>
      </c>
      <c r="D104" s="42">
        <v>0</v>
      </c>
      <c r="E104" s="21">
        <v>0</v>
      </c>
      <c r="F104" s="21">
        <v>0</v>
      </c>
      <c r="G104" s="21">
        <v>0</v>
      </c>
      <c r="H104" s="53"/>
      <c r="I104" s="53">
        <f t="shared" si="1"/>
        <v>0</v>
      </c>
    </row>
    <row r="105" spans="1:9" ht="15" customHeight="1" hidden="1">
      <c r="A105" s="9" t="s">
        <v>375</v>
      </c>
      <c r="B105" s="9" t="s">
        <v>376</v>
      </c>
      <c r="C105" s="9">
        <v>0</v>
      </c>
      <c r="D105" s="42">
        <v>0</v>
      </c>
      <c r="E105" s="21">
        <v>0</v>
      </c>
      <c r="F105" s="21">
        <v>0</v>
      </c>
      <c r="G105" s="21">
        <v>0</v>
      </c>
      <c r="H105" s="53"/>
      <c r="I105" s="53">
        <f t="shared" si="1"/>
        <v>0</v>
      </c>
    </row>
    <row r="106" spans="1:9" ht="15" customHeight="1" hidden="1">
      <c r="A106" s="9" t="s">
        <v>377</v>
      </c>
      <c r="B106" s="9" t="s">
        <v>378</v>
      </c>
      <c r="C106" s="9">
        <v>0</v>
      </c>
      <c r="D106" s="42">
        <v>0</v>
      </c>
      <c r="E106" s="21">
        <v>0</v>
      </c>
      <c r="F106" s="21">
        <v>0</v>
      </c>
      <c r="G106" s="21">
        <v>0</v>
      </c>
      <c r="H106" s="53"/>
      <c r="I106" s="53">
        <f t="shared" si="1"/>
        <v>0</v>
      </c>
    </row>
    <row r="107" spans="1:9" ht="15" customHeight="1" hidden="1">
      <c r="A107" s="9" t="s">
        <v>379</v>
      </c>
      <c r="B107" s="9" t="s">
        <v>380</v>
      </c>
      <c r="C107" s="9">
        <v>0</v>
      </c>
      <c r="D107" s="42">
        <v>0</v>
      </c>
      <c r="E107" s="21">
        <v>0</v>
      </c>
      <c r="F107" s="21">
        <v>0</v>
      </c>
      <c r="G107" s="21">
        <v>0</v>
      </c>
      <c r="H107" s="53"/>
      <c r="I107" s="53">
        <f t="shared" si="1"/>
        <v>0</v>
      </c>
    </row>
    <row r="108" spans="1:9" ht="15" customHeight="1" hidden="1">
      <c r="A108" s="9" t="s">
        <v>381</v>
      </c>
      <c r="B108" s="9" t="s">
        <v>382</v>
      </c>
      <c r="C108" s="9">
        <v>0</v>
      </c>
      <c r="D108" s="42">
        <v>0</v>
      </c>
      <c r="E108" s="21">
        <v>0</v>
      </c>
      <c r="F108" s="21">
        <v>0</v>
      </c>
      <c r="G108" s="21">
        <v>0</v>
      </c>
      <c r="H108" s="53"/>
      <c r="I108" s="53">
        <f t="shared" si="1"/>
        <v>0</v>
      </c>
    </row>
    <row r="109" spans="1:9" ht="15" customHeight="1" hidden="1">
      <c r="A109" s="9" t="s">
        <v>383</v>
      </c>
      <c r="B109" s="9" t="s">
        <v>384</v>
      </c>
      <c r="C109" s="9">
        <v>0</v>
      </c>
      <c r="D109" s="42">
        <v>0</v>
      </c>
      <c r="E109" s="21">
        <v>0</v>
      </c>
      <c r="F109" s="21">
        <v>0</v>
      </c>
      <c r="G109" s="21">
        <v>0</v>
      </c>
      <c r="H109" s="53"/>
      <c r="I109" s="53">
        <f t="shared" si="1"/>
        <v>0</v>
      </c>
    </row>
    <row r="110" spans="1:9" ht="15" customHeight="1" hidden="1">
      <c r="A110" s="9" t="s">
        <v>385</v>
      </c>
      <c r="B110" s="9" t="s">
        <v>386</v>
      </c>
      <c r="C110" s="9">
        <v>0</v>
      </c>
      <c r="D110" s="42">
        <v>0</v>
      </c>
      <c r="E110" s="21">
        <v>0</v>
      </c>
      <c r="F110" s="21">
        <v>0</v>
      </c>
      <c r="G110" s="21">
        <v>0</v>
      </c>
      <c r="H110" s="53"/>
      <c r="I110" s="53">
        <f t="shared" si="1"/>
        <v>0</v>
      </c>
    </row>
    <row r="111" spans="1:9" ht="15" customHeight="1" hidden="1">
      <c r="A111" s="9" t="s">
        <v>387</v>
      </c>
      <c r="B111" s="9" t="s">
        <v>388</v>
      </c>
      <c r="C111" s="9">
        <v>0</v>
      </c>
      <c r="D111" s="42">
        <v>0</v>
      </c>
      <c r="E111" s="21">
        <v>0</v>
      </c>
      <c r="F111" s="21">
        <v>0</v>
      </c>
      <c r="G111" s="21">
        <v>0</v>
      </c>
      <c r="H111" s="53"/>
      <c r="I111" s="53">
        <f t="shared" si="1"/>
        <v>0</v>
      </c>
    </row>
    <row r="112" spans="1:9" ht="15" customHeight="1">
      <c r="A112" s="9" t="s">
        <v>389</v>
      </c>
      <c r="B112" s="9" t="s">
        <v>390</v>
      </c>
      <c r="C112" s="9">
        <v>232433490</v>
      </c>
      <c r="D112" s="42">
        <v>0</v>
      </c>
      <c r="E112" s="21">
        <v>0</v>
      </c>
      <c r="F112" s="21">
        <v>0</v>
      </c>
      <c r="G112" s="21">
        <v>0</v>
      </c>
      <c r="H112" s="53"/>
      <c r="I112" s="53">
        <f t="shared" si="1"/>
        <v>232433490</v>
      </c>
    </row>
    <row r="113" spans="1:9" ht="15" customHeight="1">
      <c r="A113" s="9" t="s">
        <v>391</v>
      </c>
      <c r="B113" s="9" t="s">
        <v>392</v>
      </c>
      <c r="C113" s="9">
        <v>136705818</v>
      </c>
      <c r="D113" s="42">
        <v>0</v>
      </c>
      <c r="E113" s="21">
        <v>0</v>
      </c>
      <c r="F113" s="21">
        <v>0</v>
      </c>
      <c r="G113" s="21">
        <v>0</v>
      </c>
      <c r="H113" s="53"/>
      <c r="I113" s="53">
        <f t="shared" si="1"/>
        <v>136705818</v>
      </c>
    </row>
    <row r="114" spans="1:9" ht="15" customHeight="1" hidden="1">
      <c r="A114" s="9" t="s">
        <v>393</v>
      </c>
      <c r="B114" s="9" t="s">
        <v>394</v>
      </c>
      <c r="C114" s="9">
        <v>0</v>
      </c>
      <c r="D114" s="42">
        <v>0</v>
      </c>
      <c r="E114" s="21">
        <v>0</v>
      </c>
      <c r="F114" s="21">
        <v>0</v>
      </c>
      <c r="G114" s="21">
        <v>0</v>
      </c>
      <c r="H114" s="53"/>
      <c r="I114" s="53">
        <f t="shared" si="1"/>
        <v>0</v>
      </c>
    </row>
    <row r="115" spans="1:9" ht="15" customHeight="1" hidden="1">
      <c r="A115" s="9" t="s">
        <v>395</v>
      </c>
      <c r="B115" s="9" t="s">
        <v>396</v>
      </c>
      <c r="C115" s="9">
        <v>0</v>
      </c>
      <c r="D115" s="42">
        <v>0</v>
      </c>
      <c r="E115" s="21">
        <v>0</v>
      </c>
      <c r="F115" s="21">
        <v>0</v>
      </c>
      <c r="G115" s="21">
        <v>0</v>
      </c>
      <c r="H115" s="53"/>
      <c r="I115" s="53">
        <f t="shared" si="1"/>
        <v>0</v>
      </c>
    </row>
    <row r="116" spans="1:9" ht="15" customHeight="1">
      <c r="A116" s="9" t="s">
        <v>397</v>
      </c>
      <c r="B116" s="9" t="s">
        <v>398</v>
      </c>
      <c r="C116" s="9">
        <v>95727672</v>
      </c>
      <c r="D116" s="42">
        <v>0</v>
      </c>
      <c r="E116" s="21">
        <v>0</v>
      </c>
      <c r="F116" s="21">
        <v>0</v>
      </c>
      <c r="G116" s="21">
        <v>0</v>
      </c>
      <c r="H116" s="53"/>
      <c r="I116" s="53">
        <f t="shared" si="1"/>
        <v>95727672</v>
      </c>
    </row>
    <row r="117" spans="1:9" ht="15" customHeight="1" hidden="1">
      <c r="A117" s="9" t="s">
        <v>399</v>
      </c>
      <c r="B117" s="9" t="s">
        <v>400</v>
      </c>
      <c r="C117" s="9">
        <v>0</v>
      </c>
      <c r="D117" s="42">
        <v>0</v>
      </c>
      <c r="E117" s="21">
        <v>0</v>
      </c>
      <c r="F117" s="21">
        <v>0</v>
      </c>
      <c r="G117" s="21">
        <v>0</v>
      </c>
      <c r="H117" s="53"/>
      <c r="I117" s="53">
        <f t="shared" si="1"/>
        <v>0</v>
      </c>
    </row>
    <row r="118" spans="1:9" ht="15" customHeight="1" hidden="1">
      <c r="A118" s="9" t="s">
        <v>401</v>
      </c>
      <c r="B118" s="9" t="s">
        <v>402</v>
      </c>
      <c r="C118" s="9">
        <v>0</v>
      </c>
      <c r="D118" s="42">
        <v>0</v>
      </c>
      <c r="E118" s="21">
        <v>0</v>
      </c>
      <c r="F118" s="21">
        <v>0</v>
      </c>
      <c r="G118" s="21">
        <v>0</v>
      </c>
      <c r="H118" s="53"/>
      <c r="I118" s="53">
        <f t="shared" si="1"/>
        <v>0</v>
      </c>
    </row>
    <row r="119" spans="1:9" ht="15" customHeight="1" hidden="1">
      <c r="A119" s="9" t="s">
        <v>403</v>
      </c>
      <c r="B119" s="9" t="s">
        <v>404</v>
      </c>
      <c r="C119" s="9">
        <v>0</v>
      </c>
      <c r="D119" s="42">
        <v>0</v>
      </c>
      <c r="E119" s="21">
        <v>0</v>
      </c>
      <c r="F119" s="21">
        <v>0</v>
      </c>
      <c r="G119" s="21">
        <v>0</v>
      </c>
      <c r="H119" s="53"/>
      <c r="I119" s="53">
        <f t="shared" si="1"/>
        <v>0</v>
      </c>
    </row>
    <row r="120" spans="1:9" ht="15" customHeight="1">
      <c r="A120" s="9" t="s">
        <v>405</v>
      </c>
      <c r="B120" s="9" t="s">
        <v>406</v>
      </c>
      <c r="C120" s="9">
        <v>165376250</v>
      </c>
      <c r="D120" s="42">
        <v>0</v>
      </c>
      <c r="E120" s="21">
        <v>0</v>
      </c>
      <c r="F120" s="21">
        <v>0</v>
      </c>
      <c r="G120" s="21">
        <v>0</v>
      </c>
      <c r="H120" s="53"/>
      <c r="I120" s="53">
        <f t="shared" si="1"/>
        <v>165376250</v>
      </c>
    </row>
    <row r="121" spans="1:9" ht="15" customHeight="1" hidden="1">
      <c r="A121" s="9" t="s">
        <v>407</v>
      </c>
      <c r="B121" s="9" t="s">
        <v>408</v>
      </c>
      <c r="C121" s="9">
        <v>0</v>
      </c>
      <c r="D121" s="42">
        <v>0</v>
      </c>
      <c r="E121" s="21">
        <v>0</v>
      </c>
      <c r="F121" s="21">
        <v>0</v>
      </c>
      <c r="G121" s="21">
        <v>0</v>
      </c>
      <c r="H121" s="53"/>
      <c r="I121" s="53">
        <f t="shared" si="1"/>
        <v>0</v>
      </c>
    </row>
    <row r="122" spans="1:9" ht="15" customHeight="1" hidden="1">
      <c r="A122" s="9" t="s">
        <v>409</v>
      </c>
      <c r="B122" s="9" t="s">
        <v>410</v>
      </c>
      <c r="C122" s="9">
        <v>0</v>
      </c>
      <c r="D122" s="42">
        <v>0</v>
      </c>
      <c r="E122" s="21">
        <v>0</v>
      </c>
      <c r="F122" s="21">
        <v>0</v>
      </c>
      <c r="G122" s="21">
        <v>0</v>
      </c>
      <c r="H122" s="53"/>
      <c r="I122" s="53">
        <f t="shared" si="1"/>
        <v>0</v>
      </c>
    </row>
    <row r="123" spans="1:9" ht="15" customHeight="1" hidden="1">
      <c r="A123" s="9" t="s">
        <v>411</v>
      </c>
      <c r="B123" s="9" t="s">
        <v>412</v>
      </c>
      <c r="C123" s="9">
        <v>0</v>
      </c>
      <c r="D123" s="42">
        <v>0</v>
      </c>
      <c r="E123" s="21">
        <v>0</v>
      </c>
      <c r="F123" s="21">
        <v>0</v>
      </c>
      <c r="G123" s="21">
        <v>0</v>
      </c>
      <c r="H123" s="53"/>
      <c r="I123" s="53">
        <f t="shared" si="1"/>
        <v>0</v>
      </c>
    </row>
    <row r="124" spans="1:9" ht="15" customHeight="1" hidden="1">
      <c r="A124" s="9" t="s">
        <v>413</v>
      </c>
      <c r="B124" s="9" t="s">
        <v>414</v>
      </c>
      <c r="C124" s="9">
        <v>0</v>
      </c>
      <c r="D124" s="42">
        <v>0</v>
      </c>
      <c r="E124" s="21">
        <v>0</v>
      </c>
      <c r="F124" s="21">
        <v>0</v>
      </c>
      <c r="G124" s="21">
        <v>0</v>
      </c>
      <c r="H124" s="53"/>
      <c r="I124" s="53">
        <f t="shared" si="1"/>
        <v>0</v>
      </c>
    </row>
    <row r="125" spans="1:9" ht="15" customHeight="1" hidden="1">
      <c r="A125" s="9" t="s">
        <v>415</v>
      </c>
      <c r="B125" s="9" t="s">
        <v>416</v>
      </c>
      <c r="C125" s="9">
        <v>0</v>
      </c>
      <c r="D125" s="42">
        <v>0</v>
      </c>
      <c r="E125" s="21">
        <v>0</v>
      </c>
      <c r="F125" s="21">
        <v>0</v>
      </c>
      <c r="G125" s="21">
        <v>0</v>
      </c>
      <c r="H125" s="53"/>
      <c r="I125" s="53">
        <f t="shared" si="1"/>
        <v>0</v>
      </c>
    </row>
    <row r="126" spans="1:9" ht="15" customHeight="1" hidden="1">
      <c r="A126" s="9" t="s">
        <v>417</v>
      </c>
      <c r="B126" s="9" t="s">
        <v>418</v>
      </c>
      <c r="C126" s="9">
        <v>0</v>
      </c>
      <c r="D126" s="42">
        <v>0</v>
      </c>
      <c r="E126" s="21">
        <v>0</v>
      </c>
      <c r="F126" s="21">
        <v>0</v>
      </c>
      <c r="G126" s="21">
        <v>0</v>
      </c>
      <c r="H126" s="53"/>
      <c r="I126" s="53">
        <f t="shared" si="1"/>
        <v>0</v>
      </c>
    </row>
    <row r="127" spans="1:9" ht="15" customHeight="1">
      <c r="A127" s="9" t="s">
        <v>419</v>
      </c>
      <c r="B127" s="9" t="s">
        <v>420</v>
      </c>
      <c r="C127" s="9">
        <v>165376250</v>
      </c>
      <c r="D127" s="42">
        <v>0</v>
      </c>
      <c r="E127" s="21">
        <v>0</v>
      </c>
      <c r="F127" s="21">
        <v>0</v>
      </c>
      <c r="G127" s="21">
        <v>0</v>
      </c>
      <c r="H127" s="53"/>
      <c r="I127" s="53">
        <f t="shared" si="1"/>
        <v>165376250</v>
      </c>
    </row>
    <row r="128" spans="1:9" ht="15" customHeight="1" hidden="1">
      <c r="A128" s="9" t="s">
        <v>421</v>
      </c>
      <c r="B128" s="9" t="s">
        <v>422</v>
      </c>
      <c r="C128" s="9">
        <v>0</v>
      </c>
      <c r="D128" s="42">
        <v>0</v>
      </c>
      <c r="E128" s="21">
        <v>0</v>
      </c>
      <c r="F128" s="21">
        <v>0</v>
      </c>
      <c r="G128" s="21">
        <v>0</v>
      </c>
      <c r="H128" s="53"/>
      <c r="I128" s="53">
        <f t="shared" si="1"/>
        <v>0</v>
      </c>
    </row>
    <row r="129" spans="1:9" ht="15" customHeight="1" hidden="1">
      <c r="A129" s="9" t="s">
        <v>423</v>
      </c>
      <c r="B129" s="9" t="s">
        <v>424</v>
      </c>
      <c r="C129" s="9">
        <v>0</v>
      </c>
      <c r="D129" s="42">
        <v>0</v>
      </c>
      <c r="E129" s="21">
        <v>0</v>
      </c>
      <c r="F129" s="21">
        <v>0</v>
      </c>
      <c r="G129" s="21">
        <v>0</v>
      </c>
      <c r="H129" s="53"/>
      <c r="I129" s="53">
        <f t="shared" si="1"/>
        <v>0</v>
      </c>
    </row>
    <row r="130" spans="1:9" ht="15" customHeight="1" hidden="1">
      <c r="A130" s="9" t="s">
        <v>425</v>
      </c>
      <c r="B130" s="9" t="s">
        <v>426</v>
      </c>
      <c r="C130" s="9">
        <v>0</v>
      </c>
      <c r="D130" s="42">
        <v>0</v>
      </c>
      <c r="E130" s="21">
        <v>0</v>
      </c>
      <c r="F130" s="21">
        <v>0</v>
      </c>
      <c r="G130" s="21">
        <v>0</v>
      </c>
      <c r="H130" s="53"/>
      <c r="I130" s="53">
        <f t="shared" si="1"/>
        <v>0</v>
      </c>
    </row>
    <row r="131" spans="1:9" ht="15" customHeight="1" hidden="1">
      <c r="A131" s="9" t="s">
        <v>427</v>
      </c>
      <c r="B131" s="9" t="s">
        <v>428</v>
      </c>
      <c r="C131" s="9">
        <v>0</v>
      </c>
      <c r="D131" s="42">
        <v>0</v>
      </c>
      <c r="E131" s="21">
        <v>0</v>
      </c>
      <c r="F131" s="21">
        <v>0</v>
      </c>
      <c r="G131" s="21">
        <v>0</v>
      </c>
      <c r="H131" s="53"/>
      <c r="I131" s="53">
        <f t="shared" si="1"/>
        <v>0</v>
      </c>
    </row>
    <row r="132" spans="1:9" ht="15" customHeight="1" hidden="1">
      <c r="A132" s="9" t="s">
        <v>429</v>
      </c>
      <c r="B132" s="9" t="s">
        <v>430</v>
      </c>
      <c r="C132" s="9">
        <v>0</v>
      </c>
      <c r="D132" s="42">
        <v>0</v>
      </c>
      <c r="E132" s="21">
        <v>0</v>
      </c>
      <c r="F132" s="21">
        <v>0</v>
      </c>
      <c r="G132" s="21">
        <v>0</v>
      </c>
      <c r="H132" s="53"/>
      <c r="I132" s="53">
        <f t="shared" si="1"/>
        <v>0</v>
      </c>
    </row>
    <row r="133" spans="1:9" ht="15" customHeight="1" hidden="1">
      <c r="A133" s="9" t="s">
        <v>431</v>
      </c>
      <c r="B133" s="9" t="s">
        <v>432</v>
      </c>
      <c r="C133" s="9">
        <v>0</v>
      </c>
      <c r="D133" s="42">
        <v>0</v>
      </c>
      <c r="E133" s="21">
        <v>0</v>
      </c>
      <c r="F133" s="21">
        <v>0</v>
      </c>
      <c r="G133" s="21">
        <v>0</v>
      </c>
      <c r="H133" s="53"/>
      <c r="I133" s="53">
        <f aca="true" t="shared" si="2" ref="I133:I196">+C133+D133+E133+F133+G133</f>
        <v>0</v>
      </c>
    </row>
    <row r="134" spans="1:9" ht="15" customHeight="1" hidden="1">
      <c r="A134" s="9" t="s">
        <v>433</v>
      </c>
      <c r="B134" s="9" t="s">
        <v>434</v>
      </c>
      <c r="C134" s="9">
        <v>0</v>
      </c>
      <c r="D134" s="42">
        <v>0</v>
      </c>
      <c r="E134" s="21">
        <v>0</v>
      </c>
      <c r="F134" s="21">
        <v>0</v>
      </c>
      <c r="G134" s="21">
        <v>0</v>
      </c>
      <c r="H134" s="53"/>
      <c r="I134" s="53">
        <f t="shared" si="2"/>
        <v>0</v>
      </c>
    </row>
    <row r="135" spans="1:9" ht="15" customHeight="1" hidden="1">
      <c r="A135" s="9" t="s">
        <v>435</v>
      </c>
      <c r="B135" s="9" t="s">
        <v>436</v>
      </c>
      <c r="C135" s="9">
        <v>0</v>
      </c>
      <c r="D135" s="42">
        <v>0</v>
      </c>
      <c r="E135" s="21">
        <v>0</v>
      </c>
      <c r="F135" s="21">
        <v>0</v>
      </c>
      <c r="G135" s="21">
        <v>0</v>
      </c>
      <c r="H135" s="53"/>
      <c r="I135" s="53">
        <f t="shared" si="2"/>
        <v>0</v>
      </c>
    </row>
    <row r="136" spans="1:9" ht="15" customHeight="1" hidden="1">
      <c r="A136" s="9" t="s">
        <v>437</v>
      </c>
      <c r="B136" s="9" t="s">
        <v>438</v>
      </c>
      <c r="C136" s="9">
        <v>0</v>
      </c>
      <c r="D136" s="42">
        <v>0</v>
      </c>
      <c r="E136" s="21">
        <v>0</v>
      </c>
      <c r="F136" s="21">
        <v>0</v>
      </c>
      <c r="G136" s="21">
        <v>0</v>
      </c>
      <c r="H136" s="53"/>
      <c r="I136" s="53">
        <f t="shared" si="2"/>
        <v>0</v>
      </c>
    </row>
    <row r="137" spans="1:9" ht="15" customHeight="1" hidden="1">
      <c r="A137" s="9" t="s">
        <v>439</v>
      </c>
      <c r="B137" s="9" t="s">
        <v>440</v>
      </c>
      <c r="C137" s="9">
        <v>0</v>
      </c>
      <c r="D137" s="42">
        <v>0</v>
      </c>
      <c r="E137" s="21">
        <v>0</v>
      </c>
      <c r="F137" s="21">
        <v>0</v>
      </c>
      <c r="G137" s="21">
        <v>0</v>
      </c>
      <c r="H137" s="53"/>
      <c r="I137" s="53">
        <f t="shared" si="2"/>
        <v>0</v>
      </c>
    </row>
    <row r="138" spans="1:9" ht="15" customHeight="1" hidden="1">
      <c r="A138" s="9" t="s">
        <v>441</v>
      </c>
      <c r="B138" s="9" t="s">
        <v>442</v>
      </c>
      <c r="C138" s="9">
        <v>0</v>
      </c>
      <c r="D138" s="42">
        <v>0</v>
      </c>
      <c r="E138" s="21">
        <v>0</v>
      </c>
      <c r="F138" s="21">
        <v>0</v>
      </c>
      <c r="G138" s="21">
        <v>0</v>
      </c>
      <c r="H138" s="53"/>
      <c r="I138" s="53">
        <f t="shared" si="2"/>
        <v>0</v>
      </c>
    </row>
    <row r="139" spans="1:9" ht="15" customHeight="1" hidden="1">
      <c r="A139" s="9" t="s">
        <v>443</v>
      </c>
      <c r="B139" s="9" t="s">
        <v>444</v>
      </c>
      <c r="C139" s="9">
        <v>0</v>
      </c>
      <c r="D139" s="42">
        <v>0</v>
      </c>
      <c r="E139" s="21">
        <v>0</v>
      </c>
      <c r="F139" s="21">
        <v>0</v>
      </c>
      <c r="G139" s="21">
        <v>0</v>
      </c>
      <c r="H139" s="53"/>
      <c r="I139" s="53">
        <f t="shared" si="2"/>
        <v>0</v>
      </c>
    </row>
    <row r="140" spans="1:9" ht="15" customHeight="1" hidden="1">
      <c r="A140" s="9" t="s">
        <v>445</v>
      </c>
      <c r="B140" s="9" t="s">
        <v>446</v>
      </c>
      <c r="C140" s="9">
        <v>0</v>
      </c>
      <c r="D140" s="42">
        <v>0</v>
      </c>
      <c r="E140" s="21">
        <v>0</v>
      </c>
      <c r="F140" s="21">
        <v>0</v>
      </c>
      <c r="G140" s="21">
        <v>0</v>
      </c>
      <c r="H140" s="53"/>
      <c r="I140" s="53">
        <f t="shared" si="2"/>
        <v>0</v>
      </c>
    </row>
    <row r="141" spans="1:9" ht="15" customHeight="1" hidden="1">
      <c r="A141" s="9" t="s">
        <v>447</v>
      </c>
      <c r="B141" s="9" t="s">
        <v>448</v>
      </c>
      <c r="C141" s="9">
        <v>0</v>
      </c>
      <c r="D141" s="42">
        <v>0</v>
      </c>
      <c r="E141" s="21">
        <v>0</v>
      </c>
      <c r="F141" s="21">
        <v>0</v>
      </c>
      <c r="G141" s="21">
        <v>0</v>
      </c>
      <c r="H141" s="53"/>
      <c r="I141" s="53">
        <f t="shared" si="2"/>
        <v>0</v>
      </c>
    </row>
    <row r="142" spans="1:9" ht="15" customHeight="1" hidden="1">
      <c r="A142" s="9" t="s">
        <v>449</v>
      </c>
      <c r="B142" s="9" t="s">
        <v>450</v>
      </c>
      <c r="C142" s="9">
        <v>0</v>
      </c>
      <c r="D142" s="42">
        <v>0</v>
      </c>
      <c r="E142" s="21">
        <v>0</v>
      </c>
      <c r="F142" s="21">
        <v>0</v>
      </c>
      <c r="G142" s="21">
        <v>0</v>
      </c>
      <c r="H142" s="53"/>
      <c r="I142" s="53">
        <f t="shared" si="2"/>
        <v>0</v>
      </c>
    </row>
    <row r="143" spans="1:9" ht="15" customHeight="1" hidden="1">
      <c r="A143" s="9" t="s">
        <v>451</v>
      </c>
      <c r="B143" s="9" t="s">
        <v>452</v>
      </c>
      <c r="C143" s="9">
        <v>0</v>
      </c>
      <c r="D143" s="42">
        <v>0</v>
      </c>
      <c r="E143" s="21">
        <v>0</v>
      </c>
      <c r="F143" s="21">
        <v>0</v>
      </c>
      <c r="G143" s="21">
        <v>0</v>
      </c>
      <c r="H143" s="53"/>
      <c r="I143" s="53">
        <f t="shared" si="2"/>
        <v>0</v>
      </c>
    </row>
    <row r="144" spans="1:9" ht="15" customHeight="1" hidden="1">
      <c r="A144" s="9" t="s">
        <v>453</v>
      </c>
      <c r="B144" s="9" t="s">
        <v>454</v>
      </c>
      <c r="C144" s="9">
        <v>0</v>
      </c>
      <c r="D144" s="42">
        <v>0</v>
      </c>
      <c r="E144" s="21">
        <v>0</v>
      </c>
      <c r="F144" s="21">
        <v>0</v>
      </c>
      <c r="G144" s="21">
        <v>0</v>
      </c>
      <c r="H144" s="53"/>
      <c r="I144" s="53">
        <f t="shared" si="2"/>
        <v>0</v>
      </c>
    </row>
    <row r="145" spans="1:9" ht="15" customHeight="1" hidden="1">
      <c r="A145" s="9" t="s">
        <v>455</v>
      </c>
      <c r="B145" s="9" t="s">
        <v>456</v>
      </c>
      <c r="C145" s="9">
        <v>0</v>
      </c>
      <c r="D145" s="42">
        <v>0</v>
      </c>
      <c r="E145" s="21">
        <v>0</v>
      </c>
      <c r="F145" s="21">
        <v>0</v>
      </c>
      <c r="G145" s="21">
        <v>0</v>
      </c>
      <c r="H145" s="53"/>
      <c r="I145" s="53">
        <f t="shared" si="2"/>
        <v>0</v>
      </c>
    </row>
    <row r="146" spans="1:9" ht="15" customHeight="1" hidden="1">
      <c r="A146" s="9" t="s">
        <v>142</v>
      </c>
      <c r="B146" s="9" t="s">
        <v>457</v>
      </c>
      <c r="C146" s="9">
        <v>0</v>
      </c>
      <c r="D146" s="42">
        <v>0</v>
      </c>
      <c r="E146" s="21">
        <v>0</v>
      </c>
      <c r="F146" s="21">
        <v>0</v>
      </c>
      <c r="G146" s="21">
        <v>0</v>
      </c>
      <c r="H146" s="53"/>
      <c r="I146" s="53">
        <f t="shared" si="2"/>
        <v>0</v>
      </c>
    </row>
    <row r="147" spans="1:9" ht="15" customHeight="1" hidden="1">
      <c r="A147" s="9" t="s">
        <v>458</v>
      </c>
      <c r="B147" s="9" t="s">
        <v>459</v>
      </c>
      <c r="C147" s="9">
        <v>0</v>
      </c>
      <c r="D147" s="42">
        <v>0</v>
      </c>
      <c r="E147" s="21">
        <v>0</v>
      </c>
      <c r="F147" s="21">
        <v>0</v>
      </c>
      <c r="G147" s="21">
        <v>0</v>
      </c>
      <c r="H147" s="53"/>
      <c r="I147" s="53">
        <f t="shared" si="2"/>
        <v>0</v>
      </c>
    </row>
    <row r="148" spans="1:9" ht="15" customHeight="1">
      <c r="A148" s="9" t="s">
        <v>460</v>
      </c>
      <c r="B148" s="9" t="s">
        <v>461</v>
      </c>
      <c r="C148" s="9">
        <v>26722682</v>
      </c>
      <c r="D148" s="42">
        <v>0</v>
      </c>
      <c r="E148" s="21">
        <v>0</v>
      </c>
      <c r="F148" s="21">
        <v>0</v>
      </c>
      <c r="G148" s="21">
        <v>0</v>
      </c>
      <c r="H148" s="53"/>
      <c r="I148" s="53">
        <f t="shared" si="2"/>
        <v>26722682</v>
      </c>
    </row>
    <row r="149" spans="1:9" ht="15" customHeight="1" hidden="1">
      <c r="A149" s="9" t="s">
        <v>462</v>
      </c>
      <c r="B149" s="9" t="s">
        <v>463</v>
      </c>
      <c r="C149" s="9">
        <v>0</v>
      </c>
      <c r="D149" s="42">
        <v>0</v>
      </c>
      <c r="E149" s="21">
        <v>0</v>
      </c>
      <c r="F149" s="21">
        <v>0</v>
      </c>
      <c r="G149" s="21">
        <v>0</v>
      </c>
      <c r="H149" s="53"/>
      <c r="I149" s="53">
        <f t="shared" si="2"/>
        <v>0</v>
      </c>
    </row>
    <row r="150" spans="1:9" ht="15" customHeight="1">
      <c r="A150" s="9" t="s">
        <v>464</v>
      </c>
      <c r="B150" s="9" t="s">
        <v>465</v>
      </c>
      <c r="C150" s="9">
        <v>26722682</v>
      </c>
      <c r="D150" s="42">
        <v>0</v>
      </c>
      <c r="E150" s="21">
        <v>0</v>
      </c>
      <c r="F150" s="21">
        <v>0</v>
      </c>
      <c r="G150" s="21">
        <v>0</v>
      </c>
      <c r="H150" s="53"/>
      <c r="I150" s="53">
        <f t="shared" si="2"/>
        <v>26722682</v>
      </c>
    </row>
    <row r="151" spans="1:9" ht="15" customHeight="1" hidden="1">
      <c r="A151" s="9" t="s">
        <v>144</v>
      </c>
      <c r="B151" s="9" t="s">
        <v>466</v>
      </c>
      <c r="C151" s="9">
        <v>0</v>
      </c>
      <c r="D151" s="42">
        <v>0</v>
      </c>
      <c r="E151" s="21">
        <v>0</v>
      </c>
      <c r="F151" s="21">
        <v>0</v>
      </c>
      <c r="G151" s="21">
        <v>0</v>
      </c>
      <c r="H151" s="53"/>
      <c r="I151" s="53">
        <f t="shared" si="2"/>
        <v>0</v>
      </c>
    </row>
    <row r="152" spans="1:9" ht="15" customHeight="1" hidden="1">
      <c r="A152" s="9" t="s">
        <v>146</v>
      </c>
      <c r="B152" s="9" t="s">
        <v>467</v>
      </c>
      <c r="C152" s="9">
        <v>0</v>
      </c>
      <c r="D152" s="42">
        <v>0</v>
      </c>
      <c r="E152" s="21">
        <v>0</v>
      </c>
      <c r="F152" s="21">
        <v>0</v>
      </c>
      <c r="G152" s="21">
        <v>0</v>
      </c>
      <c r="H152" s="53"/>
      <c r="I152" s="53">
        <f t="shared" si="2"/>
        <v>0</v>
      </c>
    </row>
    <row r="153" spans="1:9" ht="15" customHeight="1">
      <c r="A153" s="9" t="s">
        <v>468</v>
      </c>
      <c r="B153" s="9" t="s">
        <v>469</v>
      </c>
      <c r="C153" s="9">
        <v>797418</v>
      </c>
      <c r="D153" s="42">
        <v>0</v>
      </c>
      <c r="E153" s="21">
        <v>0</v>
      </c>
      <c r="F153" s="21">
        <v>0</v>
      </c>
      <c r="G153" s="21">
        <v>0</v>
      </c>
      <c r="H153" s="53"/>
      <c r="I153" s="53">
        <f t="shared" si="2"/>
        <v>797418</v>
      </c>
    </row>
    <row r="154" spans="1:9" ht="15" customHeight="1" hidden="1">
      <c r="A154" s="9" t="s">
        <v>470</v>
      </c>
      <c r="B154" s="9" t="s">
        <v>471</v>
      </c>
      <c r="C154" s="9">
        <v>0</v>
      </c>
      <c r="D154" s="42">
        <v>0</v>
      </c>
      <c r="E154" s="21">
        <v>0</v>
      </c>
      <c r="F154" s="21">
        <v>0</v>
      </c>
      <c r="G154" s="21">
        <v>0</v>
      </c>
      <c r="H154" s="53"/>
      <c r="I154" s="53">
        <f t="shared" si="2"/>
        <v>0</v>
      </c>
    </row>
    <row r="155" spans="1:9" ht="15" customHeight="1" hidden="1">
      <c r="A155" s="9" t="s">
        <v>472</v>
      </c>
      <c r="B155" s="9" t="s">
        <v>473</v>
      </c>
      <c r="C155" s="9">
        <v>0</v>
      </c>
      <c r="D155" s="42">
        <v>0</v>
      </c>
      <c r="E155" s="21">
        <v>0</v>
      </c>
      <c r="F155" s="21">
        <v>0</v>
      </c>
      <c r="G155" s="21">
        <v>0</v>
      </c>
      <c r="H155" s="53"/>
      <c r="I155" s="53">
        <f t="shared" si="2"/>
        <v>0</v>
      </c>
    </row>
    <row r="156" spans="1:9" ht="15" customHeight="1" hidden="1">
      <c r="A156" s="9" t="s">
        <v>474</v>
      </c>
      <c r="B156" s="9" t="s">
        <v>475</v>
      </c>
      <c r="C156" s="9">
        <v>0</v>
      </c>
      <c r="D156" s="42">
        <v>0</v>
      </c>
      <c r="E156" s="21">
        <v>0</v>
      </c>
      <c r="F156" s="21">
        <v>0</v>
      </c>
      <c r="G156" s="21">
        <v>0</v>
      </c>
      <c r="H156" s="53"/>
      <c r="I156" s="53">
        <f t="shared" si="2"/>
        <v>0</v>
      </c>
    </row>
    <row r="157" spans="1:9" ht="15" customHeight="1" hidden="1">
      <c r="A157" s="9" t="s">
        <v>476</v>
      </c>
      <c r="B157" s="9" t="s">
        <v>477</v>
      </c>
      <c r="C157" s="9">
        <v>0</v>
      </c>
      <c r="D157" s="42">
        <v>0</v>
      </c>
      <c r="E157" s="21">
        <v>0</v>
      </c>
      <c r="F157" s="21">
        <v>0</v>
      </c>
      <c r="G157" s="21">
        <v>0</v>
      </c>
      <c r="H157" s="53"/>
      <c r="I157" s="53">
        <f t="shared" si="2"/>
        <v>0</v>
      </c>
    </row>
    <row r="158" spans="1:9" ht="15" customHeight="1" hidden="1">
      <c r="A158" s="9" t="s">
        <v>478</v>
      </c>
      <c r="B158" s="9" t="s">
        <v>479</v>
      </c>
      <c r="C158" s="9">
        <v>0</v>
      </c>
      <c r="D158" s="42">
        <v>0</v>
      </c>
      <c r="E158" s="21">
        <v>0</v>
      </c>
      <c r="F158" s="21">
        <v>0</v>
      </c>
      <c r="G158" s="21">
        <v>0</v>
      </c>
      <c r="H158" s="53"/>
      <c r="I158" s="53">
        <f t="shared" si="2"/>
        <v>0</v>
      </c>
    </row>
    <row r="159" spans="1:9" ht="15" customHeight="1" hidden="1">
      <c r="A159" s="9" t="s">
        <v>480</v>
      </c>
      <c r="B159" s="9" t="s">
        <v>481</v>
      </c>
      <c r="C159" s="9">
        <v>0</v>
      </c>
      <c r="D159" s="42">
        <v>0</v>
      </c>
      <c r="E159" s="21">
        <v>0</v>
      </c>
      <c r="F159" s="21">
        <v>0</v>
      </c>
      <c r="G159" s="21">
        <v>0</v>
      </c>
      <c r="H159" s="53"/>
      <c r="I159" s="53">
        <f t="shared" si="2"/>
        <v>0</v>
      </c>
    </row>
    <row r="160" spans="1:9" ht="15" customHeight="1" hidden="1">
      <c r="A160" s="9" t="s">
        <v>482</v>
      </c>
      <c r="B160" s="9" t="s">
        <v>483</v>
      </c>
      <c r="C160" s="9">
        <v>0</v>
      </c>
      <c r="D160" s="42">
        <v>0</v>
      </c>
      <c r="E160" s="21">
        <v>0</v>
      </c>
      <c r="F160" s="21">
        <v>0</v>
      </c>
      <c r="G160" s="21">
        <v>0</v>
      </c>
      <c r="H160" s="53"/>
      <c r="I160" s="53">
        <f t="shared" si="2"/>
        <v>0</v>
      </c>
    </row>
    <row r="161" spans="1:9" ht="15" customHeight="1">
      <c r="A161" s="9" t="s">
        <v>148</v>
      </c>
      <c r="B161" s="9" t="s">
        <v>484</v>
      </c>
      <c r="C161" s="9">
        <v>77700</v>
      </c>
      <c r="D161" s="42">
        <v>0</v>
      </c>
      <c r="E161" s="21">
        <v>0</v>
      </c>
      <c r="F161" s="21">
        <v>0</v>
      </c>
      <c r="G161" s="21">
        <v>0</v>
      </c>
      <c r="H161" s="53"/>
      <c r="I161" s="53">
        <f t="shared" si="2"/>
        <v>77700</v>
      </c>
    </row>
    <row r="162" spans="1:9" ht="15" customHeight="1">
      <c r="A162" s="9" t="s">
        <v>150</v>
      </c>
      <c r="B162" s="9" t="s">
        <v>485</v>
      </c>
      <c r="C162" s="9">
        <v>719718</v>
      </c>
      <c r="D162" s="42">
        <v>0</v>
      </c>
      <c r="E162" s="21">
        <v>0</v>
      </c>
      <c r="F162" s="21">
        <v>0</v>
      </c>
      <c r="G162" s="21">
        <v>0</v>
      </c>
      <c r="H162" s="53"/>
      <c r="I162" s="53">
        <f t="shared" si="2"/>
        <v>719718</v>
      </c>
    </row>
    <row r="163" spans="1:9" ht="15" customHeight="1" hidden="1">
      <c r="A163" s="9" t="s">
        <v>486</v>
      </c>
      <c r="B163" s="9" t="s">
        <v>487</v>
      </c>
      <c r="C163" s="9">
        <v>0</v>
      </c>
      <c r="D163" s="42">
        <v>0</v>
      </c>
      <c r="E163" s="21">
        <v>0</v>
      </c>
      <c r="F163" s="21">
        <v>0</v>
      </c>
      <c r="G163" s="21">
        <v>0</v>
      </c>
      <c r="H163" s="53"/>
      <c r="I163" s="53">
        <f t="shared" si="2"/>
        <v>0</v>
      </c>
    </row>
    <row r="164" spans="1:9" ht="15" customHeight="1" hidden="1">
      <c r="A164" s="9" t="s">
        <v>488</v>
      </c>
      <c r="B164" s="9" t="s">
        <v>489</v>
      </c>
      <c r="C164" s="9">
        <v>0</v>
      </c>
      <c r="D164" s="42">
        <v>0</v>
      </c>
      <c r="E164" s="21">
        <v>0</v>
      </c>
      <c r="F164" s="21">
        <v>0</v>
      </c>
      <c r="G164" s="21">
        <v>0</v>
      </c>
      <c r="H164" s="53"/>
      <c r="I164" s="53">
        <f t="shared" si="2"/>
        <v>0</v>
      </c>
    </row>
    <row r="165" spans="1:9" ht="15" customHeight="1" hidden="1">
      <c r="A165" s="9" t="s">
        <v>490</v>
      </c>
      <c r="B165" s="9" t="s">
        <v>491</v>
      </c>
      <c r="C165" s="9">
        <v>0</v>
      </c>
      <c r="D165" s="42">
        <v>0</v>
      </c>
      <c r="E165" s="21">
        <v>0</v>
      </c>
      <c r="F165" s="21">
        <v>0</v>
      </c>
      <c r="G165" s="21">
        <v>0</v>
      </c>
      <c r="H165" s="53"/>
      <c r="I165" s="53">
        <f t="shared" si="2"/>
        <v>0</v>
      </c>
    </row>
    <row r="166" spans="1:9" ht="15" customHeight="1" hidden="1">
      <c r="A166" s="9" t="s">
        <v>152</v>
      </c>
      <c r="B166" s="9" t="s">
        <v>492</v>
      </c>
      <c r="C166" s="9">
        <v>0</v>
      </c>
      <c r="D166" s="42">
        <v>0</v>
      </c>
      <c r="E166" s="21">
        <v>0</v>
      </c>
      <c r="F166" s="21">
        <v>0</v>
      </c>
      <c r="G166" s="21">
        <v>0</v>
      </c>
      <c r="H166" s="53"/>
      <c r="I166" s="53">
        <f t="shared" si="2"/>
        <v>0</v>
      </c>
    </row>
    <row r="167" spans="1:9" ht="15" customHeight="1" hidden="1">
      <c r="A167" s="9" t="s">
        <v>154</v>
      </c>
      <c r="B167" s="9" t="s">
        <v>493</v>
      </c>
      <c r="C167" s="9">
        <v>0</v>
      </c>
      <c r="D167" s="42">
        <v>0</v>
      </c>
      <c r="E167" s="21">
        <v>0</v>
      </c>
      <c r="F167" s="21">
        <v>0</v>
      </c>
      <c r="G167" s="21">
        <v>0</v>
      </c>
      <c r="H167" s="53"/>
      <c r="I167" s="53">
        <f t="shared" si="2"/>
        <v>0</v>
      </c>
    </row>
    <row r="168" spans="1:9" ht="15" customHeight="1" hidden="1">
      <c r="A168" s="9" t="s">
        <v>494</v>
      </c>
      <c r="B168" s="9" t="s">
        <v>495</v>
      </c>
      <c r="C168" s="9">
        <v>0</v>
      </c>
      <c r="D168" s="42">
        <v>0</v>
      </c>
      <c r="E168" s="21">
        <v>0</v>
      </c>
      <c r="F168" s="21">
        <v>0</v>
      </c>
      <c r="G168" s="21">
        <v>0</v>
      </c>
      <c r="H168" s="53"/>
      <c r="I168" s="53">
        <f t="shared" si="2"/>
        <v>0</v>
      </c>
    </row>
    <row r="169" spans="1:9" ht="15" customHeight="1" hidden="1">
      <c r="A169" s="9" t="s">
        <v>156</v>
      </c>
      <c r="B169" s="9" t="s">
        <v>496</v>
      </c>
      <c r="C169" s="9">
        <v>0</v>
      </c>
      <c r="D169" s="42">
        <v>0</v>
      </c>
      <c r="E169" s="21">
        <v>0</v>
      </c>
      <c r="F169" s="21">
        <v>0</v>
      </c>
      <c r="G169" s="21">
        <v>0</v>
      </c>
      <c r="H169" s="53"/>
      <c r="I169" s="53">
        <f t="shared" si="2"/>
        <v>0</v>
      </c>
    </row>
    <row r="170" spans="1:9" ht="15" customHeight="1" hidden="1">
      <c r="A170" s="9" t="s">
        <v>158</v>
      </c>
      <c r="B170" s="9" t="s">
        <v>497</v>
      </c>
      <c r="C170" s="9">
        <v>0</v>
      </c>
      <c r="D170" s="42">
        <v>0</v>
      </c>
      <c r="E170" s="21">
        <v>0</v>
      </c>
      <c r="F170" s="21">
        <v>0</v>
      </c>
      <c r="G170" s="21">
        <v>0</v>
      </c>
      <c r="H170" s="53"/>
      <c r="I170" s="53">
        <f t="shared" si="2"/>
        <v>0</v>
      </c>
    </row>
    <row r="171" spans="1:9" ht="15" customHeight="1">
      <c r="A171" s="9" t="s">
        <v>160</v>
      </c>
      <c r="B171" s="9" t="s">
        <v>498</v>
      </c>
      <c r="C171" s="9">
        <v>192896350</v>
      </c>
      <c r="D171" s="42">
        <v>0</v>
      </c>
      <c r="E171" s="21">
        <v>0</v>
      </c>
      <c r="F171" s="21">
        <v>0</v>
      </c>
      <c r="G171" s="21">
        <v>0</v>
      </c>
      <c r="H171" s="53"/>
      <c r="I171" s="53">
        <f t="shared" si="2"/>
        <v>192896350</v>
      </c>
    </row>
    <row r="172" spans="1:9" ht="15" customHeight="1">
      <c r="A172" s="9" t="s">
        <v>162</v>
      </c>
      <c r="B172" s="9" t="s">
        <v>499</v>
      </c>
      <c r="C172" s="9">
        <v>18989208</v>
      </c>
      <c r="D172" s="42">
        <v>0</v>
      </c>
      <c r="E172" s="21">
        <v>0</v>
      </c>
      <c r="F172" s="21">
        <v>0</v>
      </c>
      <c r="G172" s="21">
        <v>0</v>
      </c>
      <c r="H172" s="53"/>
      <c r="I172" s="53">
        <f t="shared" si="2"/>
        <v>18989208</v>
      </c>
    </row>
    <row r="173" spans="1:9" ht="15" customHeight="1" hidden="1">
      <c r="A173" s="9" t="s">
        <v>164</v>
      </c>
      <c r="B173" s="9" t="s">
        <v>500</v>
      </c>
      <c r="C173" s="9">
        <v>0</v>
      </c>
      <c r="D173" s="42">
        <v>0</v>
      </c>
      <c r="E173" s="21">
        <v>0</v>
      </c>
      <c r="F173" s="21">
        <v>0</v>
      </c>
      <c r="G173" s="21">
        <v>0</v>
      </c>
      <c r="H173" s="53"/>
      <c r="I173" s="53">
        <f t="shared" si="2"/>
        <v>0</v>
      </c>
    </row>
    <row r="174" spans="1:9" ht="15" customHeight="1" hidden="1">
      <c r="A174" s="9" t="s">
        <v>166</v>
      </c>
      <c r="B174" s="9" t="s">
        <v>501</v>
      </c>
      <c r="C174" s="9">
        <v>0</v>
      </c>
      <c r="D174" s="42">
        <v>0</v>
      </c>
      <c r="E174" s="21">
        <v>0</v>
      </c>
      <c r="F174" s="21">
        <v>0</v>
      </c>
      <c r="G174" s="21">
        <v>0</v>
      </c>
      <c r="H174" s="53"/>
      <c r="I174" s="53">
        <f t="shared" si="2"/>
        <v>0</v>
      </c>
    </row>
    <row r="175" spans="1:9" ht="15" customHeight="1">
      <c r="A175" s="9" t="s">
        <v>502</v>
      </c>
      <c r="B175" s="9" t="s">
        <v>503</v>
      </c>
      <c r="C175" s="9">
        <v>17172260</v>
      </c>
      <c r="D175" s="42">
        <v>0</v>
      </c>
      <c r="E175" s="21">
        <v>0</v>
      </c>
      <c r="F175" s="21">
        <v>0</v>
      </c>
      <c r="G175" s="21">
        <v>0</v>
      </c>
      <c r="H175" s="53"/>
      <c r="I175" s="53">
        <f t="shared" si="2"/>
        <v>17172260</v>
      </c>
    </row>
    <row r="176" spans="1:9" ht="15" customHeight="1" hidden="1">
      <c r="A176" s="9" t="s">
        <v>504</v>
      </c>
      <c r="B176" s="9" t="s">
        <v>505</v>
      </c>
      <c r="C176" s="9">
        <v>0</v>
      </c>
      <c r="D176" s="42">
        <v>0</v>
      </c>
      <c r="E176" s="21">
        <v>0</v>
      </c>
      <c r="F176" s="21">
        <v>0</v>
      </c>
      <c r="G176" s="21">
        <v>0</v>
      </c>
      <c r="H176" s="53"/>
      <c r="I176" s="53">
        <f t="shared" si="2"/>
        <v>0</v>
      </c>
    </row>
    <row r="177" spans="1:9" ht="15" customHeight="1" hidden="1">
      <c r="A177" s="9" t="s">
        <v>506</v>
      </c>
      <c r="B177" s="9" t="s">
        <v>507</v>
      </c>
      <c r="C177" s="9">
        <v>0</v>
      </c>
      <c r="D177" s="42">
        <v>0</v>
      </c>
      <c r="E177" s="21">
        <v>0</v>
      </c>
      <c r="F177" s="21">
        <v>0</v>
      </c>
      <c r="G177" s="21">
        <v>0</v>
      </c>
      <c r="H177" s="53"/>
      <c r="I177" s="53">
        <f t="shared" si="2"/>
        <v>0</v>
      </c>
    </row>
    <row r="178" spans="1:9" ht="15" customHeight="1" hidden="1">
      <c r="A178" s="9" t="s">
        <v>508</v>
      </c>
      <c r="B178" s="9" t="s">
        <v>509</v>
      </c>
      <c r="C178" s="9">
        <v>0</v>
      </c>
      <c r="D178" s="42">
        <v>0</v>
      </c>
      <c r="E178" s="21">
        <v>0</v>
      </c>
      <c r="F178" s="21">
        <v>0</v>
      </c>
      <c r="G178" s="21">
        <v>0</v>
      </c>
      <c r="H178" s="53"/>
      <c r="I178" s="53">
        <f t="shared" si="2"/>
        <v>0</v>
      </c>
    </row>
    <row r="179" spans="1:9" ht="15" customHeight="1" hidden="1">
      <c r="A179" s="9" t="s">
        <v>168</v>
      </c>
      <c r="B179" s="9" t="s">
        <v>510</v>
      </c>
      <c r="C179" s="9">
        <v>0</v>
      </c>
      <c r="D179" s="42">
        <v>0</v>
      </c>
      <c r="E179" s="21">
        <v>0</v>
      </c>
      <c r="F179" s="21">
        <v>0</v>
      </c>
      <c r="G179" s="21">
        <v>0</v>
      </c>
      <c r="H179" s="53"/>
      <c r="I179" s="53">
        <f t="shared" si="2"/>
        <v>0</v>
      </c>
    </row>
    <row r="180" spans="1:9" ht="15" customHeight="1" hidden="1">
      <c r="A180" s="9" t="s">
        <v>170</v>
      </c>
      <c r="B180" s="9" t="s">
        <v>511</v>
      </c>
      <c r="C180" s="9">
        <v>0</v>
      </c>
      <c r="D180" s="42">
        <v>0</v>
      </c>
      <c r="E180" s="21">
        <v>0</v>
      </c>
      <c r="F180" s="21">
        <v>0</v>
      </c>
      <c r="G180" s="21">
        <v>0</v>
      </c>
      <c r="H180" s="53"/>
      <c r="I180" s="53">
        <f t="shared" si="2"/>
        <v>0</v>
      </c>
    </row>
    <row r="181" spans="1:9" ht="15" customHeight="1" hidden="1">
      <c r="A181" s="9" t="s">
        <v>512</v>
      </c>
      <c r="B181" s="9" t="s">
        <v>513</v>
      </c>
      <c r="C181" s="9">
        <v>0</v>
      </c>
      <c r="D181" s="42">
        <v>0</v>
      </c>
      <c r="E181" s="21">
        <v>0</v>
      </c>
      <c r="F181" s="21">
        <v>0</v>
      </c>
      <c r="G181" s="21">
        <v>0</v>
      </c>
      <c r="H181" s="53"/>
      <c r="I181" s="53">
        <f t="shared" si="2"/>
        <v>0</v>
      </c>
    </row>
    <row r="182" spans="1:9" ht="15" customHeight="1">
      <c r="A182" s="9" t="s">
        <v>514</v>
      </c>
      <c r="B182" s="9" t="s">
        <v>515</v>
      </c>
      <c r="C182" s="9">
        <v>210916</v>
      </c>
      <c r="D182" s="42">
        <v>0</v>
      </c>
      <c r="E182" s="21">
        <v>0</v>
      </c>
      <c r="F182" s="21">
        <v>0</v>
      </c>
      <c r="G182" s="21">
        <v>0</v>
      </c>
      <c r="H182" s="53"/>
      <c r="I182" s="53">
        <f t="shared" si="2"/>
        <v>210916</v>
      </c>
    </row>
    <row r="183" spans="1:9" ht="15" customHeight="1" hidden="1">
      <c r="A183" s="9" t="s">
        <v>516</v>
      </c>
      <c r="B183" s="9" t="s">
        <v>517</v>
      </c>
      <c r="C183" s="9">
        <v>0</v>
      </c>
      <c r="D183" s="42">
        <v>0</v>
      </c>
      <c r="E183" s="21">
        <v>0</v>
      </c>
      <c r="F183" s="21">
        <v>0</v>
      </c>
      <c r="G183" s="21">
        <v>0</v>
      </c>
      <c r="H183" s="53"/>
      <c r="I183" s="53">
        <f t="shared" si="2"/>
        <v>0</v>
      </c>
    </row>
    <row r="184" spans="1:9" ht="15" customHeight="1">
      <c r="A184" s="9" t="s">
        <v>172</v>
      </c>
      <c r="B184" s="9" t="s">
        <v>518</v>
      </c>
      <c r="C184" s="9">
        <v>1572384</v>
      </c>
      <c r="D184" s="42">
        <v>0</v>
      </c>
      <c r="E184" s="21">
        <v>0</v>
      </c>
      <c r="F184" s="21">
        <v>0</v>
      </c>
      <c r="G184" s="21">
        <v>0</v>
      </c>
      <c r="H184" s="53"/>
      <c r="I184" s="53">
        <f t="shared" si="2"/>
        <v>1572384</v>
      </c>
    </row>
    <row r="185" spans="1:9" ht="15" customHeight="1" hidden="1">
      <c r="A185" s="9" t="s">
        <v>174</v>
      </c>
      <c r="B185" s="9" t="s">
        <v>519</v>
      </c>
      <c r="C185" s="9">
        <v>0</v>
      </c>
      <c r="D185" s="42">
        <v>0</v>
      </c>
      <c r="E185" s="21">
        <v>0</v>
      </c>
      <c r="F185" s="21">
        <v>0</v>
      </c>
      <c r="G185" s="21">
        <v>0</v>
      </c>
      <c r="H185" s="53"/>
      <c r="I185" s="53">
        <f t="shared" si="2"/>
        <v>0</v>
      </c>
    </row>
    <row r="186" spans="1:9" ht="15" customHeight="1" hidden="1">
      <c r="A186" s="9" t="s">
        <v>176</v>
      </c>
      <c r="B186" s="9" t="s">
        <v>520</v>
      </c>
      <c r="C186" s="9">
        <v>0</v>
      </c>
      <c r="D186" s="42">
        <v>0</v>
      </c>
      <c r="E186" s="21">
        <v>0</v>
      </c>
      <c r="F186" s="21">
        <v>0</v>
      </c>
      <c r="G186" s="21">
        <v>0</v>
      </c>
      <c r="H186" s="53"/>
      <c r="I186" s="53">
        <f t="shared" si="2"/>
        <v>0</v>
      </c>
    </row>
    <row r="187" spans="1:9" ht="15" customHeight="1" hidden="1">
      <c r="A187" s="9" t="s">
        <v>521</v>
      </c>
      <c r="B187" s="9" t="s">
        <v>522</v>
      </c>
      <c r="C187" s="9">
        <v>0</v>
      </c>
      <c r="D187" s="42">
        <v>0</v>
      </c>
      <c r="E187" s="21">
        <v>0</v>
      </c>
      <c r="F187" s="21">
        <v>0</v>
      </c>
      <c r="G187" s="21">
        <v>0</v>
      </c>
      <c r="H187" s="53"/>
      <c r="I187" s="53">
        <f t="shared" si="2"/>
        <v>0</v>
      </c>
    </row>
    <row r="188" spans="1:9" ht="15" customHeight="1">
      <c r="A188" s="32" t="s">
        <v>178</v>
      </c>
      <c r="B188" s="32" t="s">
        <v>523</v>
      </c>
      <c r="C188" s="32">
        <v>444319048</v>
      </c>
      <c r="D188" s="50">
        <v>0</v>
      </c>
      <c r="E188" s="23">
        <v>0</v>
      </c>
      <c r="F188" s="23">
        <v>0</v>
      </c>
      <c r="G188" s="23">
        <v>0</v>
      </c>
      <c r="H188" s="56"/>
      <c r="I188" s="56">
        <f t="shared" si="2"/>
        <v>444319048</v>
      </c>
    </row>
    <row r="189" spans="1:9" ht="15" customHeight="1">
      <c r="A189" s="9" t="s">
        <v>180</v>
      </c>
      <c r="B189" s="9" t="s">
        <v>524</v>
      </c>
      <c r="C189" s="9">
        <v>117952</v>
      </c>
      <c r="D189" s="42">
        <v>0</v>
      </c>
      <c r="E189" s="21">
        <v>0</v>
      </c>
      <c r="F189" s="21">
        <v>0</v>
      </c>
      <c r="G189" s="21">
        <v>20000</v>
      </c>
      <c r="H189" s="53"/>
      <c r="I189" s="53">
        <f t="shared" si="2"/>
        <v>137952</v>
      </c>
    </row>
    <row r="190" spans="1:9" ht="15" customHeight="1">
      <c r="A190" s="9" t="s">
        <v>103</v>
      </c>
      <c r="B190" s="9" t="s">
        <v>104</v>
      </c>
      <c r="C190" s="9">
        <v>23187473</v>
      </c>
      <c r="D190" s="42">
        <v>318897</v>
      </c>
      <c r="E190" s="21">
        <v>858072</v>
      </c>
      <c r="F190" s="21">
        <v>342404</v>
      </c>
      <c r="G190" s="21">
        <v>3896621</v>
      </c>
      <c r="H190" s="53"/>
      <c r="I190" s="53">
        <f t="shared" si="2"/>
        <v>28603467</v>
      </c>
    </row>
    <row r="191" spans="1:9" ht="15" customHeight="1">
      <c r="A191" s="9" t="s">
        <v>525</v>
      </c>
      <c r="B191" s="9" t="s">
        <v>526</v>
      </c>
      <c r="C191" s="9">
        <v>12960392</v>
      </c>
      <c r="D191" s="42">
        <v>0</v>
      </c>
      <c r="E191" s="21">
        <v>131887</v>
      </c>
      <c r="F191" s="21">
        <v>0</v>
      </c>
      <c r="G191" s="21">
        <v>1451481</v>
      </c>
      <c r="H191" s="53"/>
      <c r="I191" s="53">
        <f t="shared" si="2"/>
        <v>14543760</v>
      </c>
    </row>
    <row r="192" spans="1:9" ht="15" customHeight="1" hidden="1">
      <c r="A192" s="9" t="s">
        <v>527</v>
      </c>
      <c r="B192" s="9" t="s">
        <v>528</v>
      </c>
      <c r="C192" s="9">
        <v>0</v>
      </c>
      <c r="D192" s="42">
        <v>0</v>
      </c>
      <c r="E192" s="21">
        <v>0</v>
      </c>
      <c r="F192" s="21">
        <v>0</v>
      </c>
      <c r="G192" s="21">
        <v>0</v>
      </c>
      <c r="H192" s="53"/>
      <c r="I192" s="53">
        <f t="shared" si="2"/>
        <v>0</v>
      </c>
    </row>
    <row r="193" spans="1:9" ht="15" customHeight="1">
      <c r="A193" s="9" t="s">
        <v>105</v>
      </c>
      <c r="B193" s="9" t="s">
        <v>106</v>
      </c>
      <c r="C193" s="9">
        <v>148298</v>
      </c>
      <c r="D193" s="42">
        <v>2641572</v>
      </c>
      <c r="E193" s="21">
        <v>0</v>
      </c>
      <c r="F193" s="21">
        <v>29180</v>
      </c>
      <c r="G193" s="21">
        <v>0</v>
      </c>
      <c r="H193" s="53"/>
      <c r="I193" s="53">
        <f t="shared" si="2"/>
        <v>2819050</v>
      </c>
    </row>
    <row r="194" spans="1:9" ht="15" customHeight="1">
      <c r="A194" s="9" t="s">
        <v>107</v>
      </c>
      <c r="B194" s="9" t="s">
        <v>108</v>
      </c>
      <c r="C194" s="9">
        <v>0</v>
      </c>
      <c r="D194" s="42">
        <v>825667</v>
      </c>
      <c r="E194" s="21">
        <v>0</v>
      </c>
      <c r="F194" s="21">
        <v>0</v>
      </c>
      <c r="G194" s="21">
        <v>0</v>
      </c>
      <c r="H194" s="53"/>
      <c r="I194" s="53">
        <f t="shared" si="2"/>
        <v>825667</v>
      </c>
    </row>
    <row r="195" spans="1:9" ht="15" customHeight="1" hidden="1">
      <c r="A195" s="9" t="s">
        <v>529</v>
      </c>
      <c r="B195" s="9" t="s">
        <v>530</v>
      </c>
      <c r="C195" s="9">
        <v>0</v>
      </c>
      <c r="D195" s="42">
        <v>0</v>
      </c>
      <c r="E195" s="21">
        <v>0</v>
      </c>
      <c r="F195" s="21">
        <v>0</v>
      </c>
      <c r="G195" s="21">
        <v>0</v>
      </c>
      <c r="H195" s="53"/>
      <c r="I195" s="53">
        <f t="shared" si="2"/>
        <v>0</v>
      </c>
    </row>
    <row r="196" spans="1:9" ht="15" customHeight="1" hidden="1">
      <c r="A196" s="9" t="s">
        <v>531</v>
      </c>
      <c r="B196" s="9" t="s">
        <v>532</v>
      </c>
      <c r="C196" s="9">
        <v>0</v>
      </c>
      <c r="D196" s="42">
        <v>0</v>
      </c>
      <c r="E196" s="21">
        <v>0</v>
      </c>
      <c r="F196" s="21">
        <v>0</v>
      </c>
      <c r="G196" s="21">
        <v>0</v>
      </c>
      <c r="H196" s="53"/>
      <c r="I196" s="53">
        <f t="shared" si="2"/>
        <v>0</v>
      </c>
    </row>
    <row r="197" spans="1:9" ht="15" customHeight="1" hidden="1">
      <c r="A197" s="9" t="s">
        <v>533</v>
      </c>
      <c r="B197" s="9" t="s">
        <v>534</v>
      </c>
      <c r="C197" s="9">
        <v>0</v>
      </c>
      <c r="D197" s="42">
        <v>0</v>
      </c>
      <c r="E197" s="21">
        <v>0</v>
      </c>
      <c r="F197" s="21">
        <v>0</v>
      </c>
      <c r="G197" s="21">
        <v>0</v>
      </c>
      <c r="H197" s="53"/>
      <c r="I197" s="53">
        <f aca="true" t="shared" si="3" ref="I197:I260">+C197+D197+E197+F197+G197</f>
        <v>0</v>
      </c>
    </row>
    <row r="198" spans="1:9" ht="15" customHeight="1" hidden="1">
      <c r="A198" s="9" t="s">
        <v>88</v>
      </c>
      <c r="B198" s="9" t="s">
        <v>535</v>
      </c>
      <c r="C198" s="9">
        <v>0</v>
      </c>
      <c r="D198" s="42">
        <v>0</v>
      </c>
      <c r="E198" s="21">
        <v>0</v>
      </c>
      <c r="F198" s="21">
        <v>0</v>
      </c>
      <c r="G198" s="21">
        <v>0</v>
      </c>
      <c r="H198" s="53"/>
      <c r="I198" s="53">
        <f t="shared" si="3"/>
        <v>0</v>
      </c>
    </row>
    <row r="199" spans="1:9" ht="15" customHeight="1" hidden="1">
      <c r="A199" s="9" t="s">
        <v>90</v>
      </c>
      <c r="B199" s="9" t="s">
        <v>536</v>
      </c>
      <c r="C199" s="9">
        <v>0</v>
      </c>
      <c r="D199" s="42">
        <v>0</v>
      </c>
      <c r="E199" s="21">
        <v>0</v>
      </c>
      <c r="F199" s="21">
        <v>0</v>
      </c>
      <c r="G199" s="21">
        <v>0</v>
      </c>
      <c r="H199" s="53"/>
      <c r="I199" s="53">
        <f t="shared" si="3"/>
        <v>0</v>
      </c>
    </row>
    <row r="200" spans="1:9" ht="15" customHeight="1" hidden="1">
      <c r="A200" s="9" t="s">
        <v>537</v>
      </c>
      <c r="B200" s="9" t="s">
        <v>538</v>
      </c>
      <c r="C200" s="9">
        <v>0</v>
      </c>
      <c r="D200" s="42">
        <v>0</v>
      </c>
      <c r="E200" s="21">
        <v>0</v>
      </c>
      <c r="F200" s="21">
        <v>0</v>
      </c>
      <c r="G200" s="21">
        <v>0</v>
      </c>
      <c r="H200" s="53"/>
      <c r="I200" s="53">
        <f t="shared" si="3"/>
        <v>0</v>
      </c>
    </row>
    <row r="201" spans="1:9" ht="15" customHeight="1" hidden="1">
      <c r="A201" s="9" t="s">
        <v>539</v>
      </c>
      <c r="B201" s="9" t="s">
        <v>540</v>
      </c>
      <c r="C201" s="9">
        <v>0</v>
      </c>
      <c r="D201" s="42">
        <v>0</v>
      </c>
      <c r="E201" s="21">
        <v>0</v>
      </c>
      <c r="F201" s="21">
        <v>0</v>
      </c>
      <c r="G201" s="21">
        <v>0</v>
      </c>
      <c r="H201" s="53"/>
      <c r="I201" s="53">
        <f t="shared" si="3"/>
        <v>0</v>
      </c>
    </row>
    <row r="202" spans="1:9" ht="15" customHeight="1">
      <c r="A202" s="9" t="s">
        <v>92</v>
      </c>
      <c r="B202" s="9" t="s">
        <v>224</v>
      </c>
      <c r="C202" s="9">
        <v>23036308</v>
      </c>
      <c r="D202" s="42">
        <v>0</v>
      </c>
      <c r="E202" s="21">
        <v>10238546</v>
      </c>
      <c r="F202" s="21">
        <v>585639</v>
      </c>
      <c r="G202" s="21">
        <v>0</v>
      </c>
      <c r="H202" s="53"/>
      <c r="I202" s="53">
        <f t="shared" si="3"/>
        <v>33860493</v>
      </c>
    </row>
    <row r="203" spans="1:9" ht="15" customHeight="1">
      <c r="A203" s="9" t="s">
        <v>94</v>
      </c>
      <c r="B203" s="9" t="s">
        <v>109</v>
      </c>
      <c r="C203" s="9">
        <v>19194595</v>
      </c>
      <c r="D203" s="42">
        <v>713222</v>
      </c>
      <c r="E203" s="21">
        <v>2960505</v>
      </c>
      <c r="F203" s="21">
        <v>258456</v>
      </c>
      <c r="G203" s="21">
        <v>1053089</v>
      </c>
      <c r="H203" s="53"/>
      <c r="I203" s="53">
        <f t="shared" si="3"/>
        <v>24179867</v>
      </c>
    </row>
    <row r="204" spans="1:9" ht="15" customHeight="1" hidden="1">
      <c r="A204" s="9" t="s">
        <v>541</v>
      </c>
      <c r="B204" s="9" t="s">
        <v>542</v>
      </c>
      <c r="C204" s="9">
        <v>0</v>
      </c>
      <c r="D204" s="42">
        <v>0</v>
      </c>
      <c r="E204" s="21">
        <v>0</v>
      </c>
      <c r="F204" s="21">
        <v>0</v>
      </c>
      <c r="G204" s="21">
        <v>0</v>
      </c>
      <c r="H204" s="53"/>
      <c r="I204" s="53">
        <f t="shared" si="3"/>
        <v>0</v>
      </c>
    </row>
    <row r="205" spans="1:9" ht="15" customHeight="1" hidden="1">
      <c r="A205" s="9" t="s">
        <v>543</v>
      </c>
      <c r="B205" s="9" t="s">
        <v>544</v>
      </c>
      <c r="C205" s="9">
        <v>0</v>
      </c>
      <c r="D205" s="42">
        <v>0</v>
      </c>
      <c r="E205" s="21">
        <v>0</v>
      </c>
      <c r="F205" s="21">
        <v>0</v>
      </c>
      <c r="G205" s="21">
        <v>0</v>
      </c>
      <c r="H205" s="53"/>
      <c r="I205" s="53">
        <f t="shared" si="3"/>
        <v>0</v>
      </c>
    </row>
    <row r="206" spans="1:9" ht="15" customHeight="1" hidden="1">
      <c r="A206" s="9" t="s">
        <v>545</v>
      </c>
      <c r="B206" s="9" t="s">
        <v>546</v>
      </c>
      <c r="C206" s="9">
        <v>0</v>
      </c>
      <c r="D206" s="42">
        <v>0</v>
      </c>
      <c r="E206" s="21">
        <v>0</v>
      </c>
      <c r="F206" s="21">
        <v>0</v>
      </c>
      <c r="G206" s="21">
        <v>0</v>
      </c>
      <c r="H206" s="53"/>
      <c r="I206" s="53">
        <f t="shared" si="3"/>
        <v>0</v>
      </c>
    </row>
    <row r="207" spans="1:9" ht="15" customHeight="1" hidden="1">
      <c r="A207" s="9" t="s">
        <v>547</v>
      </c>
      <c r="B207" s="9" t="s">
        <v>548</v>
      </c>
      <c r="C207" s="9">
        <v>0</v>
      </c>
      <c r="D207" s="42">
        <v>0</v>
      </c>
      <c r="E207" s="21">
        <v>0</v>
      </c>
      <c r="F207" s="21">
        <v>0</v>
      </c>
      <c r="G207" s="21">
        <v>0</v>
      </c>
      <c r="H207" s="53"/>
      <c r="I207" s="53">
        <f t="shared" si="3"/>
        <v>0</v>
      </c>
    </row>
    <row r="208" spans="1:9" ht="15" customHeight="1">
      <c r="A208" s="9" t="s">
        <v>110</v>
      </c>
      <c r="B208" s="9" t="s">
        <v>111</v>
      </c>
      <c r="C208" s="9">
        <v>690370</v>
      </c>
      <c r="D208" s="42">
        <v>1492</v>
      </c>
      <c r="E208" s="21">
        <v>2111</v>
      </c>
      <c r="F208" s="21">
        <v>2638</v>
      </c>
      <c r="G208" s="21">
        <v>735</v>
      </c>
      <c r="H208" s="53"/>
      <c r="I208" s="53">
        <f t="shared" si="3"/>
        <v>697346</v>
      </c>
    </row>
    <row r="209" spans="1:9" ht="15" customHeight="1" hidden="1">
      <c r="A209" s="9" t="s">
        <v>549</v>
      </c>
      <c r="B209" s="9" t="s">
        <v>550</v>
      </c>
      <c r="C209" s="9">
        <v>0</v>
      </c>
      <c r="D209" s="42">
        <v>0</v>
      </c>
      <c r="E209" s="21">
        <v>0</v>
      </c>
      <c r="F209" s="21">
        <v>0</v>
      </c>
      <c r="G209" s="21">
        <v>0</v>
      </c>
      <c r="H209" s="53"/>
      <c r="I209" s="53">
        <f t="shared" si="3"/>
        <v>0</v>
      </c>
    </row>
    <row r="210" spans="1:9" ht="15" customHeight="1" hidden="1">
      <c r="A210" s="9" t="s">
        <v>551</v>
      </c>
      <c r="B210" s="9" t="s">
        <v>552</v>
      </c>
      <c r="C210" s="9">
        <v>0</v>
      </c>
      <c r="D210" s="42">
        <v>0</v>
      </c>
      <c r="E210" s="21">
        <v>0</v>
      </c>
      <c r="F210" s="21">
        <v>0</v>
      </c>
      <c r="G210" s="21">
        <v>0</v>
      </c>
      <c r="H210" s="53"/>
      <c r="I210" s="53">
        <f t="shared" si="3"/>
        <v>0</v>
      </c>
    </row>
    <row r="211" spans="1:9" ht="15" customHeight="1">
      <c r="A211" s="9" t="s">
        <v>112</v>
      </c>
      <c r="B211" s="9" t="s">
        <v>113</v>
      </c>
      <c r="C211" s="9">
        <v>690370</v>
      </c>
      <c r="D211" s="42">
        <v>1492</v>
      </c>
      <c r="E211" s="21">
        <v>2111</v>
      </c>
      <c r="F211" s="21">
        <v>2638</v>
      </c>
      <c r="G211" s="21">
        <v>735</v>
      </c>
      <c r="H211" s="53"/>
      <c r="I211" s="53">
        <f t="shared" si="3"/>
        <v>697346</v>
      </c>
    </row>
    <row r="212" spans="1:9" ht="15" customHeight="1">
      <c r="A212" s="9" t="s">
        <v>553</v>
      </c>
      <c r="B212" s="9" t="s">
        <v>554</v>
      </c>
      <c r="C212" s="9">
        <v>2837286</v>
      </c>
      <c r="D212" s="42">
        <v>0</v>
      </c>
      <c r="E212" s="21">
        <v>0</v>
      </c>
      <c r="F212" s="21">
        <v>0</v>
      </c>
      <c r="G212" s="21">
        <v>0</v>
      </c>
      <c r="H212" s="53"/>
      <c r="I212" s="53">
        <f t="shared" si="3"/>
        <v>2837286</v>
      </c>
    </row>
    <row r="213" spans="1:9" ht="15" customHeight="1" hidden="1">
      <c r="A213" s="9" t="s">
        <v>555</v>
      </c>
      <c r="B213" s="9" t="s">
        <v>556</v>
      </c>
      <c r="C213" s="9">
        <v>0</v>
      </c>
      <c r="D213" s="42">
        <v>0</v>
      </c>
      <c r="E213" s="21">
        <v>0</v>
      </c>
      <c r="F213" s="21">
        <v>0</v>
      </c>
      <c r="G213" s="21">
        <v>0</v>
      </c>
      <c r="H213" s="53"/>
      <c r="I213" s="53">
        <f t="shared" si="3"/>
        <v>0</v>
      </c>
    </row>
    <row r="214" spans="1:9" ht="15" customHeight="1" hidden="1">
      <c r="A214" s="9" t="s">
        <v>557</v>
      </c>
      <c r="B214" s="9" t="s">
        <v>558</v>
      </c>
      <c r="C214" s="9">
        <v>0</v>
      </c>
      <c r="D214" s="42">
        <v>0</v>
      </c>
      <c r="E214" s="21">
        <v>0</v>
      </c>
      <c r="F214" s="21">
        <v>0</v>
      </c>
      <c r="G214" s="21">
        <v>0</v>
      </c>
      <c r="H214" s="53"/>
      <c r="I214" s="53">
        <f t="shared" si="3"/>
        <v>0</v>
      </c>
    </row>
    <row r="215" spans="1:9" ht="15" customHeight="1" hidden="1">
      <c r="A215" s="9" t="s">
        <v>559</v>
      </c>
      <c r="B215" s="9" t="s">
        <v>560</v>
      </c>
      <c r="C215" s="9">
        <v>0</v>
      </c>
      <c r="D215" s="42">
        <v>0</v>
      </c>
      <c r="E215" s="21">
        <v>0</v>
      </c>
      <c r="F215" s="21">
        <v>0</v>
      </c>
      <c r="G215" s="21">
        <v>0</v>
      </c>
      <c r="H215" s="53"/>
      <c r="I215" s="53">
        <f t="shared" si="3"/>
        <v>0</v>
      </c>
    </row>
    <row r="216" spans="1:9" ht="15" customHeight="1" hidden="1">
      <c r="A216" s="9" t="s">
        <v>182</v>
      </c>
      <c r="B216" s="9" t="s">
        <v>561</v>
      </c>
      <c r="C216" s="9">
        <v>0</v>
      </c>
      <c r="D216" s="42">
        <v>0</v>
      </c>
      <c r="E216" s="21">
        <v>0</v>
      </c>
      <c r="F216" s="21">
        <v>0</v>
      </c>
      <c r="G216" s="21">
        <v>0</v>
      </c>
      <c r="H216" s="53"/>
      <c r="I216" s="53">
        <f t="shared" si="3"/>
        <v>0</v>
      </c>
    </row>
    <row r="217" spans="1:9" ht="15" customHeight="1" hidden="1">
      <c r="A217" s="9" t="s">
        <v>562</v>
      </c>
      <c r="B217" s="9" t="s">
        <v>563</v>
      </c>
      <c r="C217" s="9">
        <v>0</v>
      </c>
      <c r="D217" s="42">
        <v>0</v>
      </c>
      <c r="E217" s="21">
        <v>0</v>
      </c>
      <c r="F217" s="21">
        <v>0</v>
      </c>
      <c r="G217" s="21">
        <v>0</v>
      </c>
      <c r="H217" s="53"/>
      <c r="I217" s="53">
        <f t="shared" si="3"/>
        <v>0</v>
      </c>
    </row>
    <row r="218" spans="1:9" ht="15" customHeight="1" hidden="1">
      <c r="A218" s="9" t="s">
        <v>184</v>
      </c>
      <c r="B218" s="9" t="s">
        <v>564</v>
      </c>
      <c r="C218" s="9">
        <v>0</v>
      </c>
      <c r="D218" s="42">
        <v>0</v>
      </c>
      <c r="E218" s="21">
        <v>0</v>
      </c>
      <c r="F218" s="21">
        <v>0</v>
      </c>
      <c r="G218" s="21">
        <v>0</v>
      </c>
      <c r="H218" s="53"/>
      <c r="I218" s="53">
        <f t="shared" si="3"/>
        <v>0</v>
      </c>
    </row>
    <row r="219" spans="1:9" ht="15" customHeight="1">
      <c r="A219" s="9" t="s">
        <v>565</v>
      </c>
      <c r="B219" s="9" t="s">
        <v>566</v>
      </c>
      <c r="C219" s="9">
        <v>2837286</v>
      </c>
      <c r="D219" s="42">
        <v>0</v>
      </c>
      <c r="E219" s="21">
        <v>0</v>
      </c>
      <c r="F219" s="21">
        <v>0</v>
      </c>
      <c r="G219" s="21">
        <v>0</v>
      </c>
      <c r="H219" s="53"/>
      <c r="I219" s="53">
        <f t="shared" si="3"/>
        <v>2837286</v>
      </c>
    </row>
    <row r="220" spans="1:9" ht="15" customHeight="1">
      <c r="A220" s="9" t="s">
        <v>225</v>
      </c>
      <c r="B220" s="9" t="s">
        <v>226</v>
      </c>
      <c r="C220" s="9">
        <v>148955</v>
      </c>
      <c r="D220" s="42">
        <v>0</v>
      </c>
      <c r="E220" s="21">
        <v>50000</v>
      </c>
      <c r="F220" s="21">
        <v>41628</v>
      </c>
      <c r="G220" s="21">
        <v>0</v>
      </c>
      <c r="H220" s="53"/>
      <c r="I220" s="53">
        <f t="shared" si="3"/>
        <v>240583</v>
      </c>
    </row>
    <row r="221" spans="1:9" ht="15" customHeight="1">
      <c r="A221" s="9" t="s">
        <v>114</v>
      </c>
      <c r="B221" s="9" t="s">
        <v>115</v>
      </c>
      <c r="C221" s="9">
        <v>20048734</v>
      </c>
      <c r="D221" s="42">
        <v>210154</v>
      </c>
      <c r="E221" s="21">
        <v>637134</v>
      </c>
      <c r="F221" s="21">
        <v>63000</v>
      </c>
      <c r="G221" s="21">
        <v>35883</v>
      </c>
      <c r="H221" s="53"/>
      <c r="I221" s="53">
        <f t="shared" si="3"/>
        <v>20994905</v>
      </c>
    </row>
    <row r="222" spans="1:9" ht="15" customHeight="1" hidden="1">
      <c r="A222" s="9" t="s">
        <v>567</v>
      </c>
      <c r="B222" s="9" t="s">
        <v>568</v>
      </c>
      <c r="C222" s="9">
        <v>0</v>
      </c>
      <c r="D222" s="42">
        <v>0</v>
      </c>
      <c r="E222" s="21">
        <v>0</v>
      </c>
      <c r="F222" s="21">
        <v>0</v>
      </c>
      <c r="G222" s="21">
        <v>0</v>
      </c>
      <c r="H222" s="53"/>
      <c r="I222" s="53">
        <f t="shared" si="3"/>
        <v>0</v>
      </c>
    </row>
    <row r="223" spans="1:9" ht="15" customHeight="1">
      <c r="A223" s="9" t="s">
        <v>569</v>
      </c>
      <c r="B223" s="9" t="s">
        <v>570</v>
      </c>
      <c r="C223" s="9">
        <v>17526883</v>
      </c>
      <c r="D223" s="42">
        <v>0</v>
      </c>
      <c r="E223" s="21">
        <v>0</v>
      </c>
      <c r="F223" s="21">
        <v>0</v>
      </c>
      <c r="G223" s="21">
        <v>0</v>
      </c>
      <c r="H223" s="53"/>
      <c r="I223" s="53">
        <f t="shared" si="3"/>
        <v>17526883</v>
      </c>
    </row>
    <row r="224" spans="1:9" ht="15" customHeight="1">
      <c r="A224" s="32" t="s">
        <v>116</v>
      </c>
      <c r="B224" s="32" t="s">
        <v>117</v>
      </c>
      <c r="C224" s="32">
        <v>89409971</v>
      </c>
      <c r="D224" s="50">
        <v>3885337</v>
      </c>
      <c r="E224" s="23">
        <v>14746368</v>
      </c>
      <c r="F224" s="23">
        <v>1322945</v>
      </c>
      <c r="G224" s="23">
        <v>5006328</v>
      </c>
      <c r="H224" s="56"/>
      <c r="I224" s="56">
        <f t="shared" si="3"/>
        <v>114370949</v>
      </c>
    </row>
    <row r="225" spans="1:9" ht="15" customHeight="1" hidden="1">
      <c r="A225" s="9" t="s">
        <v>571</v>
      </c>
      <c r="B225" s="9" t="s">
        <v>572</v>
      </c>
      <c r="C225" s="9">
        <v>0</v>
      </c>
      <c r="D225" s="42">
        <v>0</v>
      </c>
      <c r="E225" s="21">
        <v>0</v>
      </c>
      <c r="F225" s="21">
        <v>0</v>
      </c>
      <c r="G225" s="21">
        <v>0</v>
      </c>
      <c r="H225" s="53"/>
      <c r="I225" s="53">
        <f t="shared" si="3"/>
        <v>0</v>
      </c>
    </row>
    <row r="226" spans="1:9" ht="15" customHeight="1" hidden="1">
      <c r="A226" s="9" t="s">
        <v>573</v>
      </c>
      <c r="B226" s="9" t="s">
        <v>574</v>
      </c>
      <c r="C226" s="9">
        <v>0</v>
      </c>
      <c r="D226" s="42">
        <v>0</v>
      </c>
      <c r="E226" s="21">
        <v>0</v>
      </c>
      <c r="F226" s="21">
        <v>0</v>
      </c>
      <c r="G226" s="21">
        <v>0</v>
      </c>
      <c r="H226" s="53"/>
      <c r="I226" s="53">
        <f t="shared" si="3"/>
        <v>0</v>
      </c>
    </row>
    <row r="227" spans="1:9" ht="15" customHeight="1">
      <c r="A227" s="9" t="s">
        <v>575</v>
      </c>
      <c r="B227" s="9" t="s">
        <v>576</v>
      </c>
      <c r="C227" s="9">
        <v>14566929</v>
      </c>
      <c r="D227" s="42">
        <v>0</v>
      </c>
      <c r="E227" s="21">
        <v>0</v>
      </c>
      <c r="F227" s="21">
        <v>0</v>
      </c>
      <c r="G227" s="21">
        <v>0</v>
      </c>
      <c r="H227" s="53"/>
      <c r="I227" s="53">
        <f t="shared" si="3"/>
        <v>14566929</v>
      </c>
    </row>
    <row r="228" spans="1:9" ht="15" customHeight="1" hidden="1">
      <c r="A228" s="9" t="s">
        <v>577</v>
      </c>
      <c r="B228" s="9" t="s">
        <v>578</v>
      </c>
      <c r="C228" s="9">
        <v>0</v>
      </c>
      <c r="D228" s="42">
        <v>0</v>
      </c>
      <c r="E228" s="21">
        <v>0</v>
      </c>
      <c r="F228" s="21">
        <v>0</v>
      </c>
      <c r="G228" s="21">
        <v>0</v>
      </c>
      <c r="H228" s="53"/>
      <c r="I228" s="53">
        <f t="shared" si="3"/>
        <v>0</v>
      </c>
    </row>
    <row r="229" spans="1:9" ht="15" customHeight="1" hidden="1">
      <c r="A229" s="9" t="s">
        <v>579</v>
      </c>
      <c r="B229" s="9" t="s">
        <v>580</v>
      </c>
      <c r="C229" s="9">
        <v>0</v>
      </c>
      <c r="D229" s="42">
        <v>0</v>
      </c>
      <c r="E229" s="21">
        <v>0</v>
      </c>
      <c r="F229" s="21">
        <v>0</v>
      </c>
      <c r="G229" s="21">
        <v>0</v>
      </c>
      <c r="H229" s="53"/>
      <c r="I229" s="53">
        <f t="shared" si="3"/>
        <v>0</v>
      </c>
    </row>
    <row r="230" spans="1:9" ht="15" customHeight="1" hidden="1">
      <c r="A230" s="9" t="s">
        <v>581</v>
      </c>
      <c r="B230" s="9" t="s">
        <v>582</v>
      </c>
      <c r="C230" s="9">
        <v>0</v>
      </c>
      <c r="D230" s="42">
        <v>0</v>
      </c>
      <c r="E230" s="21">
        <v>0</v>
      </c>
      <c r="F230" s="21">
        <v>0</v>
      </c>
      <c r="G230" s="21">
        <v>0</v>
      </c>
      <c r="H230" s="53"/>
      <c r="I230" s="53">
        <f t="shared" si="3"/>
        <v>0</v>
      </c>
    </row>
    <row r="231" spans="1:9" ht="15" customHeight="1" hidden="1">
      <c r="A231" s="9" t="s">
        <v>583</v>
      </c>
      <c r="B231" s="9" t="s">
        <v>584</v>
      </c>
      <c r="C231" s="9">
        <v>0</v>
      </c>
      <c r="D231" s="42">
        <v>0</v>
      </c>
      <c r="E231" s="21">
        <v>0</v>
      </c>
      <c r="F231" s="21">
        <v>0</v>
      </c>
      <c r="G231" s="21">
        <v>0</v>
      </c>
      <c r="H231" s="53"/>
      <c r="I231" s="53">
        <f t="shared" si="3"/>
        <v>0</v>
      </c>
    </row>
    <row r="232" spans="1:9" ht="15" customHeight="1" hidden="1">
      <c r="A232" s="9" t="s">
        <v>585</v>
      </c>
      <c r="B232" s="9" t="s">
        <v>586</v>
      </c>
      <c r="C232" s="9">
        <v>0</v>
      </c>
      <c r="D232" s="42">
        <v>0</v>
      </c>
      <c r="E232" s="21">
        <v>0</v>
      </c>
      <c r="F232" s="21">
        <v>0</v>
      </c>
      <c r="G232" s="21">
        <v>0</v>
      </c>
      <c r="H232" s="53"/>
      <c r="I232" s="53">
        <f t="shared" si="3"/>
        <v>0</v>
      </c>
    </row>
    <row r="233" spans="1:9" ht="15" customHeight="1">
      <c r="A233" s="9" t="s">
        <v>587</v>
      </c>
      <c r="B233" s="32" t="s">
        <v>588</v>
      </c>
      <c r="C233" s="32">
        <v>14566929</v>
      </c>
      <c r="D233" s="50">
        <v>0</v>
      </c>
      <c r="E233" s="17">
        <v>0</v>
      </c>
      <c r="F233" s="17">
        <v>0</v>
      </c>
      <c r="G233" s="17">
        <v>0</v>
      </c>
      <c r="H233" s="56"/>
      <c r="I233" s="56">
        <f t="shared" si="3"/>
        <v>14566929</v>
      </c>
    </row>
    <row r="234" spans="1:9" ht="15" customHeight="1" hidden="1">
      <c r="A234" s="9" t="s">
        <v>589</v>
      </c>
      <c r="B234" s="9" t="s">
        <v>590</v>
      </c>
      <c r="C234" s="9">
        <v>0</v>
      </c>
      <c r="D234" s="42">
        <v>0</v>
      </c>
      <c r="E234" s="21">
        <v>0</v>
      </c>
      <c r="F234" s="21">
        <v>0</v>
      </c>
      <c r="G234" s="21">
        <v>0</v>
      </c>
      <c r="H234" s="53"/>
      <c r="I234" s="53">
        <f t="shared" si="3"/>
        <v>0</v>
      </c>
    </row>
    <row r="235" spans="1:9" ht="15" customHeight="1" hidden="1">
      <c r="A235" s="9" t="s">
        <v>591</v>
      </c>
      <c r="B235" s="9" t="s">
        <v>592</v>
      </c>
      <c r="C235" s="9">
        <v>0</v>
      </c>
      <c r="D235" s="42">
        <v>0</v>
      </c>
      <c r="E235" s="21">
        <v>0</v>
      </c>
      <c r="F235" s="21">
        <v>0</v>
      </c>
      <c r="G235" s="21">
        <v>0</v>
      </c>
      <c r="H235" s="53"/>
      <c r="I235" s="53">
        <f t="shared" si="3"/>
        <v>0</v>
      </c>
    </row>
    <row r="236" spans="1:9" ht="15" customHeight="1" hidden="1">
      <c r="A236" s="9" t="s">
        <v>593</v>
      </c>
      <c r="B236" s="9" t="s">
        <v>594</v>
      </c>
      <c r="C236" s="9">
        <v>0</v>
      </c>
      <c r="D236" s="42">
        <v>0</v>
      </c>
      <c r="E236" s="21">
        <v>0</v>
      </c>
      <c r="F236" s="21">
        <v>0</v>
      </c>
      <c r="G236" s="21">
        <v>0</v>
      </c>
      <c r="H236" s="53"/>
      <c r="I236" s="53">
        <f t="shared" si="3"/>
        <v>0</v>
      </c>
    </row>
    <row r="237" spans="1:9" ht="15" customHeight="1" hidden="1">
      <c r="A237" s="9" t="s">
        <v>595</v>
      </c>
      <c r="B237" s="9" t="s">
        <v>596</v>
      </c>
      <c r="C237" s="9">
        <v>0</v>
      </c>
      <c r="D237" s="42">
        <v>0</v>
      </c>
      <c r="E237" s="21">
        <v>0</v>
      </c>
      <c r="F237" s="21">
        <v>0</v>
      </c>
      <c r="G237" s="21">
        <v>0</v>
      </c>
      <c r="H237" s="53"/>
      <c r="I237" s="53">
        <f t="shared" si="3"/>
        <v>0</v>
      </c>
    </row>
    <row r="238" spans="1:9" ht="15" customHeight="1" hidden="1">
      <c r="A238" s="9" t="s">
        <v>597</v>
      </c>
      <c r="B238" s="9" t="s">
        <v>598</v>
      </c>
      <c r="C238" s="9">
        <v>0</v>
      </c>
      <c r="D238" s="42">
        <v>0</v>
      </c>
      <c r="E238" s="21">
        <v>0</v>
      </c>
      <c r="F238" s="21">
        <v>0</v>
      </c>
      <c r="G238" s="21">
        <v>0</v>
      </c>
      <c r="H238" s="53"/>
      <c r="I238" s="53">
        <f t="shared" si="3"/>
        <v>0</v>
      </c>
    </row>
    <row r="239" spans="1:9" ht="15" customHeight="1" hidden="1">
      <c r="A239" s="9" t="s">
        <v>186</v>
      </c>
      <c r="B239" s="9" t="s">
        <v>599</v>
      </c>
      <c r="C239" s="9">
        <v>0</v>
      </c>
      <c r="D239" s="42">
        <v>0</v>
      </c>
      <c r="E239" s="21">
        <v>0</v>
      </c>
      <c r="F239" s="21">
        <v>0</v>
      </c>
      <c r="G239" s="21">
        <v>0</v>
      </c>
      <c r="H239" s="53"/>
      <c r="I239" s="53">
        <f t="shared" si="3"/>
        <v>0</v>
      </c>
    </row>
    <row r="240" spans="1:9" ht="15" customHeight="1" hidden="1">
      <c r="A240" s="9" t="s">
        <v>600</v>
      </c>
      <c r="B240" s="9" t="s">
        <v>601</v>
      </c>
      <c r="C240" s="9">
        <v>0</v>
      </c>
      <c r="D240" s="42">
        <v>0</v>
      </c>
      <c r="E240" s="21">
        <v>0</v>
      </c>
      <c r="F240" s="21">
        <v>0</v>
      </c>
      <c r="G240" s="21">
        <v>0</v>
      </c>
      <c r="H240" s="53"/>
      <c r="I240" s="53">
        <f t="shared" si="3"/>
        <v>0</v>
      </c>
    </row>
    <row r="241" spans="1:9" ht="15" customHeight="1" hidden="1">
      <c r="A241" s="9" t="s">
        <v>602</v>
      </c>
      <c r="B241" s="9" t="s">
        <v>603</v>
      </c>
      <c r="C241" s="9">
        <v>0</v>
      </c>
      <c r="D241" s="42">
        <v>0</v>
      </c>
      <c r="E241" s="21">
        <v>0</v>
      </c>
      <c r="F241" s="21">
        <v>0</v>
      </c>
      <c r="G241" s="21">
        <v>0</v>
      </c>
      <c r="H241" s="53"/>
      <c r="I241" s="53">
        <f t="shared" si="3"/>
        <v>0</v>
      </c>
    </row>
    <row r="242" spans="1:9" ht="15" customHeight="1" hidden="1">
      <c r="A242" s="9" t="s">
        <v>604</v>
      </c>
      <c r="B242" s="9" t="s">
        <v>605</v>
      </c>
      <c r="C242" s="9">
        <v>0</v>
      </c>
      <c r="D242" s="42">
        <v>0</v>
      </c>
      <c r="E242" s="21">
        <v>0</v>
      </c>
      <c r="F242" s="21">
        <v>0</v>
      </c>
      <c r="G242" s="21">
        <v>0</v>
      </c>
      <c r="H242" s="53"/>
      <c r="I242" s="53">
        <f t="shared" si="3"/>
        <v>0</v>
      </c>
    </row>
    <row r="243" spans="1:9" ht="15" customHeight="1" hidden="1">
      <c r="A243" s="9" t="s">
        <v>606</v>
      </c>
      <c r="B243" s="9" t="s">
        <v>607</v>
      </c>
      <c r="C243" s="9">
        <v>0</v>
      </c>
      <c r="D243" s="42">
        <v>0</v>
      </c>
      <c r="E243" s="21">
        <v>0</v>
      </c>
      <c r="F243" s="21">
        <v>0</v>
      </c>
      <c r="G243" s="21">
        <v>0</v>
      </c>
      <c r="H243" s="53"/>
      <c r="I243" s="53">
        <f t="shared" si="3"/>
        <v>0</v>
      </c>
    </row>
    <row r="244" spans="1:9" ht="15" customHeight="1" hidden="1">
      <c r="A244" s="9" t="s">
        <v>608</v>
      </c>
      <c r="B244" s="9" t="s">
        <v>609</v>
      </c>
      <c r="C244" s="9">
        <v>0</v>
      </c>
      <c r="D244" s="42">
        <v>0</v>
      </c>
      <c r="E244" s="21">
        <v>0</v>
      </c>
      <c r="F244" s="21">
        <v>0</v>
      </c>
      <c r="G244" s="21">
        <v>0</v>
      </c>
      <c r="H244" s="53"/>
      <c r="I244" s="53">
        <f t="shared" si="3"/>
        <v>0</v>
      </c>
    </row>
    <row r="245" spans="1:9" ht="15" customHeight="1" hidden="1">
      <c r="A245" s="9" t="s">
        <v>610</v>
      </c>
      <c r="B245" s="9" t="s">
        <v>611</v>
      </c>
      <c r="C245" s="9">
        <v>0</v>
      </c>
      <c r="D245" s="42">
        <v>0</v>
      </c>
      <c r="E245" s="21">
        <v>0</v>
      </c>
      <c r="F245" s="21">
        <v>0</v>
      </c>
      <c r="G245" s="21">
        <v>0</v>
      </c>
      <c r="H245" s="53"/>
      <c r="I245" s="53">
        <f t="shared" si="3"/>
        <v>0</v>
      </c>
    </row>
    <row r="246" spans="1:9" ht="15" customHeight="1" hidden="1">
      <c r="A246" s="9" t="s">
        <v>612</v>
      </c>
      <c r="B246" s="9" t="s">
        <v>613</v>
      </c>
      <c r="C246" s="9">
        <v>0</v>
      </c>
      <c r="D246" s="42">
        <v>0</v>
      </c>
      <c r="E246" s="21">
        <v>0</v>
      </c>
      <c r="F246" s="21">
        <v>0</v>
      </c>
      <c r="G246" s="21">
        <v>0</v>
      </c>
      <c r="H246" s="53"/>
      <c r="I246" s="53">
        <f t="shared" si="3"/>
        <v>0</v>
      </c>
    </row>
    <row r="247" spans="1:9" ht="15" customHeight="1" hidden="1">
      <c r="A247" s="9" t="s">
        <v>614</v>
      </c>
      <c r="B247" s="9" t="s">
        <v>615</v>
      </c>
      <c r="C247" s="9">
        <v>0</v>
      </c>
      <c r="D247" s="42">
        <v>0</v>
      </c>
      <c r="E247" s="21">
        <v>0</v>
      </c>
      <c r="F247" s="21">
        <v>0</v>
      </c>
      <c r="G247" s="21">
        <v>0</v>
      </c>
      <c r="H247" s="53"/>
      <c r="I247" s="53">
        <f t="shared" si="3"/>
        <v>0</v>
      </c>
    </row>
    <row r="248" spans="1:9" ht="15" customHeight="1" hidden="1">
      <c r="A248" s="9" t="s">
        <v>616</v>
      </c>
      <c r="B248" s="9" t="s">
        <v>617</v>
      </c>
      <c r="C248" s="9">
        <v>0</v>
      </c>
      <c r="D248" s="42">
        <v>0</v>
      </c>
      <c r="E248" s="21">
        <v>0</v>
      </c>
      <c r="F248" s="21">
        <v>0</v>
      </c>
      <c r="G248" s="21">
        <v>0</v>
      </c>
      <c r="H248" s="53"/>
      <c r="I248" s="53">
        <f t="shared" si="3"/>
        <v>0</v>
      </c>
    </row>
    <row r="249" spans="1:9" ht="15" customHeight="1" hidden="1">
      <c r="A249" s="9" t="s">
        <v>618</v>
      </c>
      <c r="B249" s="9" t="s">
        <v>619</v>
      </c>
      <c r="C249" s="9">
        <v>0</v>
      </c>
      <c r="D249" s="42">
        <v>0</v>
      </c>
      <c r="E249" s="21">
        <v>0</v>
      </c>
      <c r="F249" s="21">
        <v>0</v>
      </c>
      <c r="G249" s="21">
        <v>0</v>
      </c>
      <c r="H249" s="53"/>
      <c r="I249" s="53">
        <f t="shared" si="3"/>
        <v>0</v>
      </c>
    </row>
    <row r="250" spans="1:9" ht="15" customHeight="1" hidden="1">
      <c r="A250" s="9" t="s">
        <v>620</v>
      </c>
      <c r="B250" s="9" t="s">
        <v>621</v>
      </c>
      <c r="C250" s="9">
        <v>0</v>
      </c>
      <c r="D250" s="42">
        <v>0</v>
      </c>
      <c r="E250" s="21">
        <v>0</v>
      </c>
      <c r="F250" s="21">
        <v>0</v>
      </c>
      <c r="G250" s="21">
        <v>0</v>
      </c>
      <c r="H250" s="53"/>
      <c r="I250" s="53">
        <f t="shared" si="3"/>
        <v>0</v>
      </c>
    </row>
    <row r="251" spans="1:9" ht="15" customHeight="1" hidden="1">
      <c r="A251" s="9" t="s">
        <v>188</v>
      </c>
      <c r="B251" s="9" t="s">
        <v>622</v>
      </c>
      <c r="C251" s="9">
        <v>0</v>
      </c>
      <c r="D251" s="42">
        <v>0</v>
      </c>
      <c r="E251" s="21">
        <v>0</v>
      </c>
      <c r="F251" s="21">
        <v>0</v>
      </c>
      <c r="G251" s="21">
        <v>0</v>
      </c>
      <c r="H251" s="53"/>
      <c r="I251" s="53">
        <f t="shared" si="3"/>
        <v>0</v>
      </c>
    </row>
    <row r="252" spans="1:9" ht="15" customHeight="1" hidden="1">
      <c r="A252" s="9" t="s">
        <v>623</v>
      </c>
      <c r="B252" s="9" t="s">
        <v>624</v>
      </c>
      <c r="C252" s="9">
        <v>0</v>
      </c>
      <c r="D252" s="42">
        <v>0</v>
      </c>
      <c r="E252" s="21">
        <v>0</v>
      </c>
      <c r="F252" s="21">
        <v>0</v>
      </c>
      <c r="G252" s="21">
        <v>0</v>
      </c>
      <c r="H252" s="53"/>
      <c r="I252" s="53">
        <f t="shared" si="3"/>
        <v>0</v>
      </c>
    </row>
    <row r="253" spans="1:9" ht="15" customHeight="1" hidden="1">
      <c r="A253" s="9" t="s">
        <v>625</v>
      </c>
      <c r="B253" s="9" t="s">
        <v>626</v>
      </c>
      <c r="C253" s="9">
        <v>0</v>
      </c>
      <c r="D253" s="42">
        <v>0</v>
      </c>
      <c r="E253" s="21">
        <v>0</v>
      </c>
      <c r="F253" s="21">
        <v>0</v>
      </c>
      <c r="G253" s="21">
        <v>0</v>
      </c>
      <c r="H253" s="53"/>
      <c r="I253" s="53">
        <f t="shared" si="3"/>
        <v>0</v>
      </c>
    </row>
    <row r="254" spans="1:9" ht="15" customHeight="1" hidden="1">
      <c r="A254" s="9" t="s">
        <v>190</v>
      </c>
      <c r="B254" s="9" t="s">
        <v>627</v>
      </c>
      <c r="C254" s="9">
        <v>0</v>
      </c>
      <c r="D254" s="42">
        <v>0</v>
      </c>
      <c r="E254" s="21">
        <v>0</v>
      </c>
      <c r="F254" s="21">
        <v>0</v>
      </c>
      <c r="G254" s="21">
        <v>0</v>
      </c>
      <c r="H254" s="53"/>
      <c r="I254" s="53">
        <f t="shared" si="3"/>
        <v>0</v>
      </c>
    </row>
    <row r="255" spans="1:9" ht="15" customHeight="1" hidden="1">
      <c r="A255" s="9" t="s">
        <v>628</v>
      </c>
      <c r="B255" s="9" t="s">
        <v>629</v>
      </c>
      <c r="C255" s="9">
        <v>0</v>
      </c>
      <c r="D255" s="42">
        <v>0</v>
      </c>
      <c r="E255" s="21">
        <v>0</v>
      </c>
      <c r="F255" s="21">
        <v>0</v>
      </c>
      <c r="G255" s="21">
        <v>0</v>
      </c>
      <c r="H255" s="53"/>
      <c r="I255" s="53">
        <f t="shared" si="3"/>
        <v>0</v>
      </c>
    </row>
    <row r="256" spans="1:9" ht="15" customHeight="1" hidden="1">
      <c r="A256" s="9" t="s">
        <v>192</v>
      </c>
      <c r="B256" s="9" t="s">
        <v>630</v>
      </c>
      <c r="C256" s="9">
        <v>0</v>
      </c>
      <c r="D256" s="42">
        <v>0</v>
      </c>
      <c r="E256" s="21">
        <v>0</v>
      </c>
      <c r="F256" s="21">
        <v>0</v>
      </c>
      <c r="G256" s="21">
        <v>0</v>
      </c>
      <c r="H256" s="53"/>
      <c r="I256" s="53">
        <f t="shared" si="3"/>
        <v>0</v>
      </c>
    </row>
    <row r="257" spans="1:9" ht="15" customHeight="1" hidden="1">
      <c r="A257" s="9" t="s">
        <v>194</v>
      </c>
      <c r="B257" s="9" t="s">
        <v>631</v>
      </c>
      <c r="C257" s="9">
        <v>0</v>
      </c>
      <c r="D257" s="42">
        <v>0</v>
      </c>
      <c r="E257" s="21">
        <v>0</v>
      </c>
      <c r="F257" s="21">
        <v>0</v>
      </c>
      <c r="G257" s="21">
        <v>0</v>
      </c>
      <c r="H257" s="53"/>
      <c r="I257" s="53">
        <f t="shared" si="3"/>
        <v>0</v>
      </c>
    </row>
    <row r="258" spans="1:9" ht="15" customHeight="1" hidden="1">
      <c r="A258" s="9" t="s">
        <v>632</v>
      </c>
      <c r="B258" s="9" t="s">
        <v>633</v>
      </c>
      <c r="C258" s="9">
        <v>0</v>
      </c>
      <c r="D258" s="42">
        <v>0</v>
      </c>
      <c r="E258" s="21">
        <v>0</v>
      </c>
      <c r="F258" s="21">
        <v>0</v>
      </c>
      <c r="G258" s="21">
        <v>0</v>
      </c>
      <c r="H258" s="53"/>
      <c r="I258" s="53">
        <f t="shared" si="3"/>
        <v>0</v>
      </c>
    </row>
    <row r="259" spans="1:9" ht="15" customHeight="1" hidden="1">
      <c r="A259" s="9" t="s">
        <v>634</v>
      </c>
      <c r="B259" s="9" t="s">
        <v>635</v>
      </c>
      <c r="C259" s="9">
        <v>0</v>
      </c>
      <c r="D259" s="42">
        <v>0</v>
      </c>
      <c r="E259" s="23">
        <v>0</v>
      </c>
      <c r="F259" s="23">
        <v>0</v>
      </c>
      <c r="G259" s="23">
        <v>0</v>
      </c>
      <c r="H259" s="53"/>
      <c r="I259" s="53">
        <f t="shared" si="3"/>
        <v>0</v>
      </c>
    </row>
    <row r="260" spans="1:9" ht="15" customHeight="1" hidden="1">
      <c r="A260" s="9" t="s">
        <v>636</v>
      </c>
      <c r="B260" s="9" t="s">
        <v>637</v>
      </c>
      <c r="C260" s="9">
        <v>0</v>
      </c>
      <c r="D260" s="42">
        <v>0</v>
      </c>
      <c r="E260" s="21">
        <v>0</v>
      </c>
      <c r="F260" s="21">
        <v>0</v>
      </c>
      <c r="G260" s="21">
        <v>0</v>
      </c>
      <c r="H260" s="53"/>
      <c r="I260" s="53">
        <f t="shared" si="3"/>
        <v>0</v>
      </c>
    </row>
    <row r="261" spans="1:9" ht="15" customHeight="1" hidden="1">
      <c r="A261" s="9" t="s">
        <v>638</v>
      </c>
      <c r="B261" s="9" t="s">
        <v>639</v>
      </c>
      <c r="C261" s="9">
        <v>0</v>
      </c>
      <c r="D261" s="42">
        <v>0</v>
      </c>
      <c r="E261" s="21">
        <v>0</v>
      </c>
      <c r="F261" s="21">
        <v>0</v>
      </c>
      <c r="G261" s="21">
        <v>0</v>
      </c>
      <c r="H261" s="53"/>
      <c r="I261" s="53">
        <f aca="true" t="shared" si="4" ref="I261:I286">+C261+D261+E261+F261+G261</f>
        <v>0</v>
      </c>
    </row>
    <row r="262" spans="1:9" ht="15" customHeight="1" hidden="1">
      <c r="A262" s="9" t="s">
        <v>640</v>
      </c>
      <c r="B262" s="9" t="s">
        <v>641</v>
      </c>
      <c r="C262" s="9">
        <v>0</v>
      </c>
      <c r="D262" s="42">
        <v>0</v>
      </c>
      <c r="E262" s="21">
        <v>0</v>
      </c>
      <c r="F262" s="21">
        <v>0</v>
      </c>
      <c r="G262" s="21">
        <v>0</v>
      </c>
      <c r="H262" s="53"/>
      <c r="I262" s="53">
        <f t="shared" si="4"/>
        <v>0</v>
      </c>
    </row>
    <row r="263" spans="1:9" ht="15" customHeight="1" hidden="1">
      <c r="A263" s="9" t="s">
        <v>642</v>
      </c>
      <c r="B263" s="9" t="s">
        <v>643</v>
      </c>
      <c r="C263" s="9">
        <v>0</v>
      </c>
      <c r="D263" s="42">
        <v>0</v>
      </c>
      <c r="E263" s="21">
        <v>0</v>
      </c>
      <c r="F263" s="21">
        <v>0</v>
      </c>
      <c r="G263" s="21">
        <v>0</v>
      </c>
      <c r="H263" s="53"/>
      <c r="I263" s="53">
        <f t="shared" si="4"/>
        <v>0</v>
      </c>
    </row>
    <row r="264" spans="1:9" ht="15" customHeight="1" hidden="1">
      <c r="A264" s="9" t="s">
        <v>644</v>
      </c>
      <c r="B264" s="9" t="s">
        <v>645</v>
      </c>
      <c r="C264" s="9">
        <v>0</v>
      </c>
      <c r="D264" s="42">
        <v>0</v>
      </c>
      <c r="E264" s="21">
        <v>0</v>
      </c>
      <c r="F264" s="21">
        <v>0</v>
      </c>
      <c r="G264" s="21">
        <v>0</v>
      </c>
      <c r="H264" s="53"/>
      <c r="I264" s="53">
        <f t="shared" si="4"/>
        <v>0</v>
      </c>
    </row>
    <row r="265" spans="1:9" ht="15" customHeight="1" hidden="1">
      <c r="A265" s="9" t="s">
        <v>646</v>
      </c>
      <c r="B265" s="9" t="s">
        <v>647</v>
      </c>
      <c r="C265" s="9">
        <v>0</v>
      </c>
      <c r="D265" s="42">
        <v>0</v>
      </c>
      <c r="E265" s="21">
        <v>0</v>
      </c>
      <c r="F265" s="21">
        <v>0</v>
      </c>
      <c r="G265" s="21">
        <v>0</v>
      </c>
      <c r="H265" s="53"/>
      <c r="I265" s="53">
        <f t="shared" si="4"/>
        <v>0</v>
      </c>
    </row>
    <row r="266" spans="1:9" ht="15" customHeight="1" hidden="1">
      <c r="A266" s="9" t="s">
        <v>648</v>
      </c>
      <c r="B266" s="9" t="s">
        <v>649</v>
      </c>
      <c r="C266" s="9">
        <v>0</v>
      </c>
      <c r="D266" s="42">
        <v>0</v>
      </c>
      <c r="E266" s="21">
        <v>0</v>
      </c>
      <c r="F266" s="21">
        <v>0</v>
      </c>
      <c r="G266" s="21">
        <v>0</v>
      </c>
      <c r="H266" s="53"/>
      <c r="I266" s="53">
        <f t="shared" si="4"/>
        <v>0</v>
      </c>
    </row>
    <row r="267" spans="1:9" ht="15" customHeight="1" hidden="1">
      <c r="A267" s="9" t="s">
        <v>650</v>
      </c>
      <c r="B267" s="9" t="s">
        <v>651</v>
      </c>
      <c r="C267" s="9">
        <v>0</v>
      </c>
      <c r="D267" s="42">
        <v>0</v>
      </c>
      <c r="E267" s="21">
        <v>0</v>
      </c>
      <c r="F267" s="21">
        <v>0</v>
      </c>
      <c r="G267" s="21">
        <v>0</v>
      </c>
      <c r="H267" s="53"/>
      <c r="I267" s="53">
        <f t="shared" si="4"/>
        <v>0</v>
      </c>
    </row>
    <row r="268" spans="1:9" ht="15" customHeight="1" hidden="1">
      <c r="A268" s="9" t="s">
        <v>652</v>
      </c>
      <c r="B268" s="9" t="s">
        <v>653</v>
      </c>
      <c r="C268" s="9">
        <v>0</v>
      </c>
      <c r="D268" s="42">
        <v>0</v>
      </c>
      <c r="E268" s="21">
        <v>0</v>
      </c>
      <c r="F268" s="21">
        <v>0</v>
      </c>
      <c r="G268" s="21">
        <v>0</v>
      </c>
      <c r="H268" s="53"/>
      <c r="I268" s="53">
        <f t="shared" si="4"/>
        <v>0</v>
      </c>
    </row>
    <row r="269" spans="1:9" ht="15" customHeight="1" hidden="1">
      <c r="A269" s="9" t="s">
        <v>654</v>
      </c>
      <c r="B269" s="9" t="s">
        <v>655</v>
      </c>
      <c r="C269" s="9">
        <v>0</v>
      </c>
      <c r="D269" s="42">
        <v>0</v>
      </c>
      <c r="E269" s="21">
        <v>0</v>
      </c>
      <c r="F269" s="21">
        <v>0</v>
      </c>
      <c r="G269" s="21">
        <v>0</v>
      </c>
      <c r="H269" s="53"/>
      <c r="I269" s="53">
        <f t="shared" si="4"/>
        <v>0</v>
      </c>
    </row>
    <row r="270" spans="1:9" ht="15" customHeight="1" hidden="1">
      <c r="A270" s="9" t="s">
        <v>656</v>
      </c>
      <c r="B270" s="9" t="s">
        <v>657</v>
      </c>
      <c r="C270" s="9">
        <v>0</v>
      </c>
      <c r="D270" s="42">
        <v>0</v>
      </c>
      <c r="E270" s="21">
        <v>0</v>
      </c>
      <c r="F270" s="21">
        <v>0</v>
      </c>
      <c r="G270" s="21">
        <v>0</v>
      </c>
      <c r="H270" s="53"/>
      <c r="I270" s="53">
        <f t="shared" si="4"/>
        <v>0</v>
      </c>
    </row>
    <row r="271" spans="1:9" ht="15" customHeight="1" hidden="1">
      <c r="A271" s="9" t="s">
        <v>96</v>
      </c>
      <c r="B271" s="9" t="s">
        <v>658</v>
      </c>
      <c r="C271" s="9">
        <v>0</v>
      </c>
      <c r="D271" s="42">
        <v>0</v>
      </c>
      <c r="E271" s="21">
        <v>0</v>
      </c>
      <c r="F271" s="21">
        <v>0</v>
      </c>
      <c r="G271" s="21">
        <v>0</v>
      </c>
      <c r="H271" s="53"/>
      <c r="I271" s="53">
        <f t="shared" si="4"/>
        <v>0</v>
      </c>
    </row>
    <row r="272" spans="1:9" ht="15" customHeight="1" hidden="1">
      <c r="A272" s="9" t="s">
        <v>659</v>
      </c>
      <c r="B272" s="9" t="s">
        <v>660</v>
      </c>
      <c r="C272" s="9">
        <v>0</v>
      </c>
      <c r="D272" s="42">
        <v>0</v>
      </c>
      <c r="E272" s="21">
        <v>0</v>
      </c>
      <c r="F272" s="21">
        <v>0</v>
      </c>
      <c r="G272" s="21">
        <v>0</v>
      </c>
      <c r="H272" s="53"/>
      <c r="I272" s="53">
        <f t="shared" si="4"/>
        <v>0</v>
      </c>
    </row>
    <row r="273" spans="1:9" ht="15" customHeight="1">
      <c r="A273" s="9" t="s">
        <v>661</v>
      </c>
      <c r="B273" s="9" t="s">
        <v>662</v>
      </c>
      <c r="C273" s="9">
        <v>12412142</v>
      </c>
      <c r="D273" s="42">
        <v>0</v>
      </c>
      <c r="E273" s="21">
        <v>0</v>
      </c>
      <c r="F273" s="21">
        <v>0</v>
      </c>
      <c r="G273" s="21">
        <v>0</v>
      </c>
      <c r="H273" s="53"/>
      <c r="I273" s="53">
        <f t="shared" si="4"/>
        <v>12412142</v>
      </c>
    </row>
    <row r="274" spans="1:9" ht="15" customHeight="1" hidden="1">
      <c r="A274" s="9" t="s">
        <v>663</v>
      </c>
      <c r="B274" s="9" t="s">
        <v>664</v>
      </c>
      <c r="C274" s="9">
        <v>0</v>
      </c>
      <c r="D274" s="42">
        <v>0</v>
      </c>
      <c r="E274" s="21">
        <v>0</v>
      </c>
      <c r="F274" s="21">
        <v>0</v>
      </c>
      <c r="G274" s="21">
        <v>0</v>
      </c>
      <c r="H274" s="53"/>
      <c r="I274" s="53">
        <f t="shared" si="4"/>
        <v>0</v>
      </c>
    </row>
    <row r="275" spans="1:9" ht="15" customHeight="1" hidden="1">
      <c r="A275" s="9" t="s">
        <v>665</v>
      </c>
      <c r="B275" s="9" t="s">
        <v>666</v>
      </c>
      <c r="C275" s="9">
        <v>0</v>
      </c>
      <c r="D275" s="42">
        <v>0</v>
      </c>
      <c r="E275" s="21">
        <v>0</v>
      </c>
      <c r="F275" s="21">
        <v>0</v>
      </c>
      <c r="G275" s="21">
        <v>0</v>
      </c>
      <c r="H275" s="53"/>
      <c r="I275" s="53">
        <f t="shared" si="4"/>
        <v>0</v>
      </c>
    </row>
    <row r="276" spans="1:9" ht="15" customHeight="1" hidden="1">
      <c r="A276" s="9" t="s">
        <v>667</v>
      </c>
      <c r="B276" s="9" t="s">
        <v>668</v>
      </c>
      <c r="C276" s="9">
        <v>0</v>
      </c>
      <c r="D276" s="42">
        <v>0</v>
      </c>
      <c r="E276" s="21">
        <v>0</v>
      </c>
      <c r="F276" s="21">
        <v>0</v>
      </c>
      <c r="G276" s="21">
        <v>0</v>
      </c>
      <c r="H276" s="53"/>
      <c r="I276" s="53">
        <f t="shared" si="4"/>
        <v>0</v>
      </c>
    </row>
    <row r="277" spans="1:9" ht="15" customHeight="1">
      <c r="A277" s="9" t="s">
        <v>669</v>
      </c>
      <c r="B277" s="9" t="s">
        <v>670</v>
      </c>
      <c r="C277" s="9">
        <v>12412142</v>
      </c>
      <c r="D277" s="42">
        <v>0</v>
      </c>
      <c r="E277" s="21">
        <v>0</v>
      </c>
      <c r="F277" s="21">
        <v>0</v>
      </c>
      <c r="G277" s="21">
        <v>0</v>
      </c>
      <c r="H277" s="53"/>
      <c r="I277" s="53">
        <f t="shared" si="4"/>
        <v>12412142</v>
      </c>
    </row>
    <row r="278" spans="1:9" ht="15" customHeight="1" hidden="1">
      <c r="A278" s="9" t="s">
        <v>671</v>
      </c>
      <c r="B278" s="9" t="s">
        <v>672</v>
      </c>
      <c r="C278" s="9">
        <v>0</v>
      </c>
      <c r="D278" s="42">
        <v>0</v>
      </c>
      <c r="E278" s="21">
        <v>0</v>
      </c>
      <c r="F278" s="21">
        <v>0</v>
      </c>
      <c r="G278" s="21">
        <v>0</v>
      </c>
      <c r="H278" s="53"/>
      <c r="I278" s="53">
        <f t="shared" si="4"/>
        <v>0</v>
      </c>
    </row>
    <row r="279" spans="1:9" ht="15" customHeight="1" hidden="1">
      <c r="A279" s="9" t="s">
        <v>673</v>
      </c>
      <c r="B279" s="9" t="s">
        <v>674</v>
      </c>
      <c r="C279" s="9">
        <v>0</v>
      </c>
      <c r="D279" s="42">
        <v>0</v>
      </c>
      <c r="E279" s="21">
        <v>0</v>
      </c>
      <c r="F279" s="21">
        <v>0</v>
      </c>
      <c r="G279" s="21">
        <v>0</v>
      </c>
      <c r="H279" s="53"/>
      <c r="I279" s="53">
        <f t="shared" si="4"/>
        <v>0</v>
      </c>
    </row>
    <row r="280" spans="1:9" ht="15" customHeight="1" hidden="1">
      <c r="A280" s="9" t="s">
        <v>675</v>
      </c>
      <c r="B280" s="9" t="s">
        <v>676</v>
      </c>
      <c r="C280" s="9">
        <v>0</v>
      </c>
      <c r="D280" s="42">
        <v>0</v>
      </c>
      <c r="E280" s="21">
        <v>0</v>
      </c>
      <c r="F280" s="21">
        <v>0</v>
      </c>
      <c r="G280" s="21">
        <v>0</v>
      </c>
      <c r="H280" s="53"/>
      <c r="I280" s="53">
        <f t="shared" si="4"/>
        <v>0</v>
      </c>
    </row>
    <row r="281" spans="1:9" ht="15" customHeight="1" hidden="1">
      <c r="A281" s="9" t="s">
        <v>677</v>
      </c>
      <c r="B281" s="9" t="s">
        <v>678</v>
      </c>
      <c r="C281" s="9">
        <v>0</v>
      </c>
      <c r="D281" s="42">
        <v>0</v>
      </c>
      <c r="E281" s="21">
        <v>0</v>
      </c>
      <c r="F281" s="21">
        <v>0</v>
      </c>
      <c r="G281" s="21">
        <v>0</v>
      </c>
      <c r="H281" s="53"/>
      <c r="I281" s="53">
        <f t="shared" si="4"/>
        <v>0</v>
      </c>
    </row>
    <row r="282" spans="1:9" ht="15" customHeight="1" hidden="1">
      <c r="A282" s="9" t="s">
        <v>679</v>
      </c>
      <c r="B282" s="9" t="s">
        <v>680</v>
      </c>
      <c r="C282" s="9">
        <v>0</v>
      </c>
      <c r="D282" s="42">
        <v>0</v>
      </c>
      <c r="E282" s="21">
        <v>0</v>
      </c>
      <c r="F282" s="21">
        <v>0</v>
      </c>
      <c r="G282" s="21">
        <v>0</v>
      </c>
      <c r="H282" s="53"/>
      <c r="I282" s="53">
        <f t="shared" si="4"/>
        <v>0</v>
      </c>
    </row>
    <row r="283" spans="1:9" ht="15" customHeight="1" hidden="1">
      <c r="A283" s="9" t="s">
        <v>681</v>
      </c>
      <c r="B283" s="9" t="s">
        <v>682</v>
      </c>
      <c r="C283" s="9">
        <v>0</v>
      </c>
      <c r="D283" s="42">
        <v>0</v>
      </c>
      <c r="E283" s="21">
        <v>0</v>
      </c>
      <c r="F283" s="21">
        <v>0</v>
      </c>
      <c r="G283" s="21">
        <v>0</v>
      </c>
      <c r="H283" s="53"/>
      <c r="I283" s="53">
        <f t="shared" si="4"/>
        <v>0</v>
      </c>
    </row>
    <row r="284" spans="1:9" ht="15" customHeight="1" hidden="1">
      <c r="A284" s="9" t="s">
        <v>683</v>
      </c>
      <c r="B284" s="9" t="s">
        <v>684</v>
      </c>
      <c r="C284" s="9">
        <v>0</v>
      </c>
      <c r="D284" s="42">
        <v>0</v>
      </c>
      <c r="E284" s="21">
        <v>0</v>
      </c>
      <c r="F284" s="21">
        <v>0</v>
      </c>
      <c r="G284" s="21">
        <v>0</v>
      </c>
      <c r="H284" s="53"/>
      <c r="I284" s="53">
        <f t="shared" si="4"/>
        <v>0</v>
      </c>
    </row>
    <row r="285" spans="1:9" ht="15" customHeight="1">
      <c r="A285" s="32" t="s">
        <v>685</v>
      </c>
      <c r="B285" s="32" t="s">
        <v>686</v>
      </c>
      <c r="C285" s="32">
        <v>12412142</v>
      </c>
      <c r="D285" s="50">
        <v>0</v>
      </c>
      <c r="E285" s="23">
        <v>0</v>
      </c>
      <c r="F285" s="23">
        <v>0</v>
      </c>
      <c r="G285" s="23">
        <v>0</v>
      </c>
      <c r="H285" s="56"/>
      <c r="I285" s="56">
        <f t="shared" si="4"/>
        <v>12412142</v>
      </c>
    </row>
    <row r="286" spans="1:9" ht="15" customHeight="1">
      <c r="A286" s="32" t="s">
        <v>118</v>
      </c>
      <c r="B286" s="32" t="s">
        <v>119</v>
      </c>
      <c r="C286" s="32">
        <v>1236359005</v>
      </c>
      <c r="D286" s="50">
        <v>5527689</v>
      </c>
      <c r="E286" s="23">
        <v>14746368</v>
      </c>
      <c r="F286" s="23">
        <v>21716945</v>
      </c>
      <c r="G286" s="23">
        <v>5206328</v>
      </c>
      <c r="H286" s="56"/>
      <c r="I286" s="56">
        <f t="shared" si="4"/>
        <v>1283556335</v>
      </c>
    </row>
  </sheetData>
  <sheetProtection/>
  <mergeCells count="1">
    <mergeCell ref="A1:D1"/>
  </mergeCells>
  <printOptions gridLines="1"/>
  <pageMargins left="0.7480314960629921" right="0.7480314960629921" top="0.984251968503937" bottom="0.984251968503937" header="0.5118110236220472" footer="0.5118110236220472"/>
  <pageSetup horizontalDpi="300" verticalDpi="300" orientation="landscape" paperSize="8" scale="70" r:id="rId1"/>
  <headerFooter alignWithMargins="0">
    <oddHeader>&amp;L8. számú melléklet &amp;C2016-os összevont költségvetési bevételek&amp;RÉrték típus: Forint</oddHeader>
    <oddFooter>&amp;LAdatellenőrző kód: 17-23-2d-4-2b3f-6c-4e59-7165-5c-65-7a-502679-6c-577a&amp;C&amp;R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43"/>
  <sheetViews>
    <sheetView zoomScalePageLayoutView="0" workbookViewId="0" topLeftCell="C1">
      <selection activeCell="H31" sqref="H31"/>
    </sheetView>
  </sheetViews>
  <sheetFormatPr defaultColWidth="9.00390625" defaultRowHeight="12.75"/>
  <cols>
    <col min="1" max="1" width="9.125" style="9" customWidth="1"/>
    <col min="2" max="2" width="79.625" style="9" bestFit="1" customWidth="1"/>
    <col min="3" max="6" width="20.75390625" style="9" customWidth="1"/>
    <col min="7" max="7" width="22.375" style="9" customWidth="1"/>
    <col min="8" max="8" width="9.125" style="9" customWidth="1"/>
    <col min="9" max="9" width="20.75390625" style="9" bestFit="1" customWidth="1"/>
    <col min="10" max="10" width="9.125" style="9" customWidth="1"/>
    <col min="11" max="13" width="32.75390625" style="9" customWidth="1"/>
    <col min="14" max="16384" width="9.125" style="9" customWidth="1"/>
  </cols>
  <sheetData>
    <row r="1" spans="1:13" ht="15">
      <c r="A1" s="74" t="s">
        <v>947</v>
      </c>
      <c r="B1" s="71"/>
      <c r="C1" s="71"/>
      <c r="D1" s="74"/>
      <c r="E1" s="71"/>
      <c r="F1" s="41"/>
      <c r="G1" s="41"/>
      <c r="I1" s="48"/>
      <c r="K1" s="48"/>
      <c r="L1" s="48"/>
      <c r="M1" s="48"/>
    </row>
    <row r="2" spans="1:13" ht="20.25" customHeight="1">
      <c r="A2" s="24" t="s">
        <v>7</v>
      </c>
      <c r="B2" s="24" t="s">
        <v>8</v>
      </c>
      <c r="C2" s="25" t="s">
        <v>948</v>
      </c>
      <c r="D2" s="10" t="s">
        <v>221</v>
      </c>
      <c r="E2" s="11" t="s">
        <v>223</v>
      </c>
      <c r="F2" s="39" t="s">
        <v>1215</v>
      </c>
      <c r="G2" s="40" t="s">
        <v>1216</v>
      </c>
      <c r="I2" s="46" t="s">
        <v>1220</v>
      </c>
      <c r="K2" s="46" t="s">
        <v>1218</v>
      </c>
      <c r="L2" s="6" t="s">
        <v>1217</v>
      </c>
      <c r="M2" s="7" t="s">
        <v>1219</v>
      </c>
    </row>
    <row r="3" spans="1:13" ht="15">
      <c r="A3" s="24">
        <v>2</v>
      </c>
      <c r="B3" s="24">
        <v>3</v>
      </c>
      <c r="C3" s="24">
        <v>10</v>
      </c>
      <c r="D3" s="74"/>
      <c r="E3" s="71"/>
      <c r="F3" s="2"/>
      <c r="G3" s="2"/>
      <c r="I3" s="48"/>
      <c r="K3" s="48"/>
      <c r="L3" s="48"/>
      <c r="M3" s="48"/>
    </row>
    <row r="4" spans="1:9" ht="12.75">
      <c r="A4" s="9" t="s">
        <v>1</v>
      </c>
      <c r="B4" s="9" t="s">
        <v>907</v>
      </c>
      <c r="C4" s="21">
        <v>0</v>
      </c>
      <c r="I4" s="9">
        <f>SUM(C4:G4)</f>
        <v>0</v>
      </c>
    </row>
    <row r="5" spans="1:9" ht="12.75">
      <c r="A5" s="9" t="s">
        <v>2</v>
      </c>
      <c r="B5" s="9" t="s">
        <v>908</v>
      </c>
      <c r="C5" s="21">
        <v>0</v>
      </c>
      <c r="I5" s="9">
        <f aca="true" t="shared" si="0" ref="I5:I43">SUM(C5:G5)</f>
        <v>0</v>
      </c>
    </row>
    <row r="6" spans="1:9" ht="12.75">
      <c r="A6" s="9" t="s">
        <v>5</v>
      </c>
      <c r="B6" s="9" t="s">
        <v>909</v>
      </c>
      <c r="C6" s="21">
        <v>0</v>
      </c>
      <c r="I6" s="9">
        <f t="shared" si="0"/>
        <v>0</v>
      </c>
    </row>
    <row r="7" spans="1:9" ht="12.75">
      <c r="A7" s="9" t="s">
        <v>3</v>
      </c>
      <c r="B7" s="9" t="s">
        <v>910</v>
      </c>
      <c r="C7" s="21">
        <v>0</v>
      </c>
      <c r="I7" s="9">
        <f t="shared" si="0"/>
        <v>0</v>
      </c>
    </row>
    <row r="8" spans="1:9" ht="12.75">
      <c r="A8" s="9" t="s">
        <v>231</v>
      </c>
      <c r="B8" s="9" t="s">
        <v>911</v>
      </c>
      <c r="C8" s="21">
        <v>0</v>
      </c>
      <c r="I8" s="9">
        <f t="shared" si="0"/>
        <v>0</v>
      </c>
    </row>
    <row r="9" spans="1:9" ht="12.75">
      <c r="A9" s="9" t="s">
        <v>13</v>
      </c>
      <c r="B9" s="9" t="s">
        <v>912</v>
      </c>
      <c r="C9" s="21">
        <v>0</v>
      </c>
      <c r="I9" s="9">
        <f t="shared" si="0"/>
        <v>0</v>
      </c>
    </row>
    <row r="10" spans="1:9" ht="12.75">
      <c r="A10" s="9" t="s">
        <v>15</v>
      </c>
      <c r="B10" s="9" t="s">
        <v>913</v>
      </c>
      <c r="C10" s="21">
        <v>0</v>
      </c>
      <c r="I10" s="9">
        <f t="shared" si="0"/>
        <v>0</v>
      </c>
    </row>
    <row r="11" spans="1:9" ht="12.75">
      <c r="A11" s="9" t="s">
        <v>4</v>
      </c>
      <c r="B11" s="9" t="s">
        <v>914</v>
      </c>
      <c r="C11" s="21">
        <v>0</v>
      </c>
      <c r="I11" s="9">
        <f t="shared" si="0"/>
        <v>0</v>
      </c>
    </row>
    <row r="12" spans="1:9" ht="12.75">
      <c r="A12" s="9" t="s">
        <v>17</v>
      </c>
      <c r="B12" s="9" t="s">
        <v>915</v>
      </c>
      <c r="C12" s="21">
        <v>0</v>
      </c>
      <c r="I12" s="9">
        <f t="shared" si="0"/>
        <v>0</v>
      </c>
    </row>
    <row r="13" spans="1:9" ht="12.75">
      <c r="A13" s="9" t="s">
        <v>19</v>
      </c>
      <c r="B13" s="9" t="s">
        <v>916</v>
      </c>
      <c r="C13" s="21">
        <v>0</v>
      </c>
      <c r="I13" s="9">
        <f t="shared" si="0"/>
        <v>0</v>
      </c>
    </row>
    <row r="14" spans="1:9" ht="12.75">
      <c r="A14" s="9" t="s">
        <v>201</v>
      </c>
      <c r="B14" s="9" t="s">
        <v>917</v>
      </c>
      <c r="C14" s="21">
        <v>0</v>
      </c>
      <c r="I14" s="9">
        <f t="shared" si="0"/>
        <v>0</v>
      </c>
    </row>
    <row r="15" spans="1:9" ht="12.75">
      <c r="A15" s="9" t="s">
        <v>121</v>
      </c>
      <c r="B15" s="9" t="s">
        <v>918</v>
      </c>
      <c r="C15" s="21">
        <v>0</v>
      </c>
      <c r="I15" s="9">
        <f t="shared" si="0"/>
        <v>0</v>
      </c>
    </row>
    <row r="16" spans="1:9" ht="12.75">
      <c r="A16" s="9" t="s">
        <v>0</v>
      </c>
      <c r="B16" s="9" t="s">
        <v>919</v>
      </c>
      <c r="C16" s="21">
        <v>0</v>
      </c>
      <c r="I16" s="9">
        <f t="shared" si="0"/>
        <v>0</v>
      </c>
    </row>
    <row r="17" spans="1:9" ht="12.75">
      <c r="A17" s="9" t="s">
        <v>123</v>
      </c>
      <c r="B17" s="9" t="s">
        <v>920</v>
      </c>
      <c r="C17" s="21">
        <v>0</v>
      </c>
      <c r="I17" s="9">
        <f t="shared" si="0"/>
        <v>0</v>
      </c>
    </row>
    <row r="18" spans="1:9" ht="12.75">
      <c r="A18" s="9" t="s">
        <v>22</v>
      </c>
      <c r="B18" s="9" t="s">
        <v>921</v>
      </c>
      <c r="C18" s="21">
        <v>0</v>
      </c>
      <c r="I18" s="9">
        <f t="shared" si="0"/>
        <v>0</v>
      </c>
    </row>
    <row r="19" spans="1:9" ht="12.75">
      <c r="A19" s="9" t="s">
        <v>243</v>
      </c>
      <c r="B19" s="9" t="s">
        <v>922</v>
      </c>
      <c r="C19" s="21">
        <v>0</v>
      </c>
      <c r="I19" s="9">
        <f t="shared" si="0"/>
        <v>0</v>
      </c>
    </row>
    <row r="20" spans="1:9" ht="12.75">
      <c r="A20" s="9" t="s">
        <v>24</v>
      </c>
      <c r="B20" s="9" t="s">
        <v>923</v>
      </c>
      <c r="C20" s="21">
        <v>0</v>
      </c>
      <c r="I20" s="9">
        <f t="shared" si="0"/>
        <v>0</v>
      </c>
    </row>
    <row r="21" spans="1:9" ht="12.75">
      <c r="A21" s="9" t="s">
        <v>26</v>
      </c>
      <c r="B21" s="9" t="s">
        <v>924</v>
      </c>
      <c r="C21" s="21">
        <v>0</v>
      </c>
      <c r="I21" s="9">
        <f t="shared" si="0"/>
        <v>0</v>
      </c>
    </row>
    <row r="22" spans="1:9" ht="12.75">
      <c r="A22" s="9" t="s">
        <v>28</v>
      </c>
      <c r="B22" s="9" t="s">
        <v>925</v>
      </c>
      <c r="C22" s="21">
        <v>0</v>
      </c>
      <c r="I22" s="9">
        <f t="shared" si="0"/>
        <v>0</v>
      </c>
    </row>
    <row r="23" spans="1:9" ht="12.75">
      <c r="A23" s="9" t="s">
        <v>30</v>
      </c>
      <c r="B23" s="9" t="s">
        <v>926</v>
      </c>
      <c r="C23" s="21">
        <v>0</v>
      </c>
      <c r="I23" s="9">
        <f t="shared" si="0"/>
        <v>0</v>
      </c>
    </row>
    <row r="24" spans="1:13" ht="12.75">
      <c r="A24" s="9" t="s">
        <v>32</v>
      </c>
      <c r="B24" s="9" t="s">
        <v>927</v>
      </c>
      <c r="C24" s="21">
        <v>16046314</v>
      </c>
      <c r="I24" s="9">
        <f t="shared" si="0"/>
        <v>16046314</v>
      </c>
      <c r="K24" s="9">
        <f>+C24</f>
        <v>16046314</v>
      </c>
      <c r="M24" s="9">
        <f>+K24+L24</f>
        <v>16046314</v>
      </c>
    </row>
    <row r="25" spans="1:13" ht="12.75">
      <c r="A25" s="9" t="s">
        <v>34</v>
      </c>
      <c r="B25" s="9" t="s">
        <v>928</v>
      </c>
      <c r="C25" s="21">
        <v>577167125</v>
      </c>
      <c r="I25" s="42">
        <f t="shared" si="0"/>
        <v>577167125</v>
      </c>
      <c r="K25" s="9">
        <f aca="true" t="shared" si="1" ref="K25:K43">+C25</f>
        <v>577167125</v>
      </c>
      <c r="L25" s="9">
        <f>-K25</f>
        <v>-577167125</v>
      </c>
      <c r="M25" s="69">
        <f>+K25+L25</f>
        <v>0</v>
      </c>
    </row>
    <row r="26" spans="1:13" ht="12.75">
      <c r="A26" s="9" t="s">
        <v>36</v>
      </c>
      <c r="B26" s="9" t="s">
        <v>929</v>
      </c>
      <c r="C26" s="21">
        <v>478500000</v>
      </c>
      <c r="I26" s="9">
        <f t="shared" si="0"/>
        <v>478500000</v>
      </c>
      <c r="K26" s="9">
        <f t="shared" si="1"/>
        <v>478500000</v>
      </c>
      <c r="M26" s="9">
        <f aca="true" t="shared" si="2" ref="M26:M31">+K26+L26</f>
        <v>478500000</v>
      </c>
    </row>
    <row r="27" spans="1:13" ht="12.75">
      <c r="A27" s="9" t="s">
        <v>213</v>
      </c>
      <c r="B27" s="9" t="s">
        <v>930</v>
      </c>
      <c r="C27" s="21">
        <v>0</v>
      </c>
      <c r="I27" s="9">
        <f t="shared" si="0"/>
        <v>0</v>
      </c>
      <c r="K27" s="9">
        <f t="shared" si="1"/>
        <v>0</v>
      </c>
      <c r="M27" s="9">
        <f t="shared" si="2"/>
        <v>0</v>
      </c>
    </row>
    <row r="28" spans="1:13" ht="12.75">
      <c r="A28" s="9" t="s">
        <v>38</v>
      </c>
      <c r="B28" s="9" t="s">
        <v>931</v>
      </c>
      <c r="C28" s="21">
        <v>0</v>
      </c>
      <c r="I28" s="9">
        <f t="shared" si="0"/>
        <v>0</v>
      </c>
      <c r="K28" s="9">
        <f t="shared" si="1"/>
        <v>0</v>
      </c>
      <c r="M28" s="9">
        <f t="shared" si="2"/>
        <v>0</v>
      </c>
    </row>
    <row r="29" spans="1:13" ht="12.75">
      <c r="A29" s="9" t="s">
        <v>40</v>
      </c>
      <c r="B29" s="9" t="s">
        <v>932</v>
      </c>
      <c r="C29" s="21">
        <v>0</v>
      </c>
      <c r="I29" s="9">
        <f t="shared" si="0"/>
        <v>0</v>
      </c>
      <c r="K29" s="9">
        <f t="shared" si="1"/>
        <v>0</v>
      </c>
      <c r="M29" s="9">
        <f t="shared" si="2"/>
        <v>0</v>
      </c>
    </row>
    <row r="30" spans="1:13" ht="12.75">
      <c r="A30" s="9" t="s">
        <v>255</v>
      </c>
      <c r="B30" s="9" t="s">
        <v>933</v>
      </c>
      <c r="C30" s="21">
        <v>0</v>
      </c>
      <c r="I30" s="9">
        <f t="shared" si="0"/>
        <v>0</v>
      </c>
      <c r="K30" s="9">
        <f t="shared" si="1"/>
        <v>0</v>
      </c>
      <c r="M30" s="9">
        <f t="shared" si="2"/>
        <v>0</v>
      </c>
    </row>
    <row r="31" spans="1:13" ht="12.75">
      <c r="A31" s="9" t="s">
        <v>42</v>
      </c>
      <c r="B31" s="9" t="s">
        <v>934</v>
      </c>
      <c r="C31" s="21">
        <v>0</v>
      </c>
      <c r="I31" s="9">
        <f t="shared" si="0"/>
        <v>0</v>
      </c>
      <c r="K31" s="9">
        <f t="shared" si="1"/>
        <v>0</v>
      </c>
      <c r="M31" s="9">
        <f t="shared" si="2"/>
        <v>0</v>
      </c>
    </row>
    <row r="32" spans="1:13" ht="12.75">
      <c r="A32" s="9" t="s">
        <v>44</v>
      </c>
      <c r="B32" s="9" t="s">
        <v>935</v>
      </c>
      <c r="C32" s="21">
        <v>1071713439</v>
      </c>
      <c r="I32" s="9">
        <f t="shared" si="0"/>
        <v>1071713439</v>
      </c>
      <c r="K32" s="9">
        <f t="shared" si="1"/>
        <v>1071713439</v>
      </c>
      <c r="M32" s="9">
        <f>+M24+M25+M26</f>
        <v>494546314</v>
      </c>
    </row>
    <row r="33" spans="1:11" ht="12.75">
      <c r="A33" s="9" t="s">
        <v>46</v>
      </c>
      <c r="B33" s="9" t="s">
        <v>936</v>
      </c>
      <c r="C33" s="21">
        <v>0</v>
      </c>
      <c r="I33" s="9">
        <f t="shared" si="0"/>
        <v>0</v>
      </c>
      <c r="K33" s="9">
        <f t="shared" si="1"/>
        <v>0</v>
      </c>
    </row>
    <row r="34" spans="1:11" ht="12.75">
      <c r="A34" s="9" t="s">
        <v>260</v>
      </c>
      <c r="B34" s="9" t="s">
        <v>937</v>
      </c>
      <c r="C34" s="21">
        <v>0</v>
      </c>
      <c r="I34" s="9">
        <f t="shared" si="0"/>
        <v>0</v>
      </c>
      <c r="K34" s="9">
        <f t="shared" si="1"/>
        <v>0</v>
      </c>
    </row>
    <row r="35" spans="1:11" ht="12.75">
      <c r="A35" s="9" t="s">
        <v>48</v>
      </c>
      <c r="B35" s="9" t="s">
        <v>938</v>
      </c>
      <c r="C35" s="21">
        <v>0</v>
      </c>
      <c r="I35" s="9">
        <f t="shared" si="0"/>
        <v>0</v>
      </c>
      <c r="K35" s="9">
        <f t="shared" si="1"/>
        <v>0</v>
      </c>
    </row>
    <row r="36" spans="1:11" ht="12.75">
      <c r="A36" s="9" t="s">
        <v>50</v>
      </c>
      <c r="B36" s="9" t="s">
        <v>939</v>
      </c>
      <c r="C36" s="21">
        <v>0</v>
      </c>
      <c r="I36" s="9">
        <f t="shared" si="0"/>
        <v>0</v>
      </c>
      <c r="K36" s="9">
        <f t="shared" si="1"/>
        <v>0</v>
      </c>
    </row>
    <row r="37" spans="1:11" ht="12.75">
      <c r="A37" s="9" t="s">
        <v>52</v>
      </c>
      <c r="B37" s="9" t="s">
        <v>940</v>
      </c>
      <c r="C37" s="21">
        <v>0</v>
      </c>
      <c r="I37" s="9">
        <f t="shared" si="0"/>
        <v>0</v>
      </c>
      <c r="K37" s="9">
        <f t="shared" si="1"/>
        <v>0</v>
      </c>
    </row>
    <row r="38" spans="1:11" ht="12.75">
      <c r="A38" s="9" t="s">
        <v>54</v>
      </c>
      <c r="B38" s="9" t="s">
        <v>941</v>
      </c>
      <c r="C38" s="21">
        <v>0</v>
      </c>
      <c r="I38" s="9">
        <f t="shared" si="0"/>
        <v>0</v>
      </c>
      <c r="K38" s="9">
        <f t="shared" si="1"/>
        <v>0</v>
      </c>
    </row>
    <row r="39" spans="1:11" ht="12.75">
      <c r="A39" s="9" t="s">
        <v>56</v>
      </c>
      <c r="B39" s="9" t="s">
        <v>942</v>
      </c>
      <c r="C39" s="21">
        <v>0</v>
      </c>
      <c r="I39" s="9">
        <f t="shared" si="0"/>
        <v>0</v>
      </c>
      <c r="K39" s="9">
        <f t="shared" si="1"/>
        <v>0</v>
      </c>
    </row>
    <row r="40" spans="1:11" ht="12.75">
      <c r="A40" s="9" t="s">
        <v>265</v>
      </c>
      <c r="B40" s="9" t="s">
        <v>943</v>
      </c>
      <c r="C40" s="21">
        <v>0</v>
      </c>
      <c r="I40" s="9">
        <f t="shared" si="0"/>
        <v>0</v>
      </c>
      <c r="K40" s="9">
        <f t="shared" si="1"/>
        <v>0</v>
      </c>
    </row>
    <row r="41" spans="1:11" ht="12.75">
      <c r="A41" s="9" t="s">
        <v>58</v>
      </c>
      <c r="B41" s="9" t="s">
        <v>944</v>
      </c>
      <c r="C41" s="21">
        <v>0</v>
      </c>
      <c r="I41" s="9">
        <f t="shared" si="0"/>
        <v>0</v>
      </c>
      <c r="K41" s="9">
        <f t="shared" si="1"/>
        <v>0</v>
      </c>
    </row>
    <row r="42" spans="1:11" ht="12.75">
      <c r="A42" s="9" t="s">
        <v>268</v>
      </c>
      <c r="B42" s="9" t="s">
        <v>945</v>
      </c>
      <c r="C42" s="21">
        <v>0</v>
      </c>
      <c r="I42" s="9">
        <f t="shared" si="0"/>
        <v>0</v>
      </c>
      <c r="K42" s="9">
        <f t="shared" si="1"/>
        <v>0</v>
      </c>
    </row>
    <row r="43" spans="1:13" ht="12.75">
      <c r="A43" s="32" t="s">
        <v>60</v>
      </c>
      <c r="B43" s="32" t="s">
        <v>946</v>
      </c>
      <c r="C43" s="23">
        <v>1071713439</v>
      </c>
      <c r="D43" s="32"/>
      <c r="E43" s="32"/>
      <c r="F43" s="32"/>
      <c r="G43" s="32"/>
      <c r="H43" s="32"/>
      <c r="I43" s="32">
        <f t="shared" si="0"/>
        <v>1071713439</v>
      </c>
      <c r="J43" s="32"/>
      <c r="K43" s="32">
        <f t="shared" si="1"/>
        <v>1071713439</v>
      </c>
      <c r="L43" s="32"/>
      <c r="M43" s="32">
        <f>+M32</f>
        <v>494546314</v>
      </c>
    </row>
  </sheetData>
  <sheetProtection/>
  <mergeCells count="3">
    <mergeCell ref="A1:C1"/>
    <mergeCell ref="D1:E1"/>
    <mergeCell ref="D3:E3"/>
  </mergeCells>
  <printOptions gridLines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  <headerFooter>
    <oddHeader>&amp;L8. számú melléklet&amp;C2016. évi összevont finanszírozási kiadások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B1">
      <pane ySplit="3" topLeftCell="A4" activePane="bottomLeft" state="frozen"/>
      <selection pane="topLeft" activeCell="A1" sqref="A1"/>
      <selection pane="bottomLeft" activeCell="K35" sqref="K35"/>
    </sheetView>
  </sheetViews>
  <sheetFormatPr defaultColWidth="9.00390625" defaultRowHeight="12.75"/>
  <cols>
    <col min="1" max="1" width="8.125" style="0" customWidth="1"/>
    <col min="2" max="2" width="41.00390625" style="0" customWidth="1"/>
    <col min="3" max="6" width="20.75390625" style="0" customWidth="1"/>
    <col min="7" max="7" width="22.375" style="0" customWidth="1"/>
    <col min="9" max="11" width="32.75390625" style="0" customWidth="1"/>
  </cols>
  <sheetData>
    <row r="1" spans="1:11" ht="15">
      <c r="A1" s="70" t="s">
        <v>120</v>
      </c>
      <c r="B1" s="71"/>
      <c r="C1" s="71"/>
      <c r="D1" s="71"/>
      <c r="E1" s="41"/>
      <c r="F1" s="41"/>
      <c r="G1" s="41"/>
      <c r="I1" s="48"/>
      <c r="J1" s="48"/>
      <c r="K1" s="48"/>
    </row>
    <row r="2" spans="1:11" ht="15">
      <c r="A2" s="2" t="s">
        <v>7</v>
      </c>
      <c r="B2" s="2" t="s">
        <v>8</v>
      </c>
      <c r="C2" s="18" t="s">
        <v>948</v>
      </c>
      <c r="D2" s="6" t="s">
        <v>221</v>
      </c>
      <c r="E2" s="7" t="s">
        <v>223</v>
      </c>
      <c r="F2" s="39" t="s">
        <v>1215</v>
      </c>
      <c r="G2" s="40" t="s">
        <v>1216</v>
      </c>
      <c r="I2" s="46" t="s">
        <v>1218</v>
      </c>
      <c r="J2" s="6" t="s">
        <v>1217</v>
      </c>
      <c r="K2" s="7" t="s">
        <v>1219</v>
      </c>
    </row>
    <row r="3" spans="1:11" ht="15">
      <c r="A3" s="2">
        <v>2</v>
      </c>
      <c r="B3" s="2">
        <v>3</v>
      </c>
      <c r="C3" s="2"/>
      <c r="D3" s="2">
        <v>8</v>
      </c>
      <c r="E3" s="2">
        <v>8</v>
      </c>
      <c r="F3" s="2"/>
      <c r="G3" s="2"/>
      <c r="I3" s="48"/>
      <c r="J3" s="48"/>
      <c r="K3" s="48"/>
    </row>
    <row r="4" spans="1:9" ht="25.5">
      <c r="A4" s="27" t="s">
        <v>1</v>
      </c>
      <c r="B4" s="28" t="s">
        <v>949</v>
      </c>
      <c r="C4" s="21">
        <v>0</v>
      </c>
      <c r="D4" s="3">
        <v>0</v>
      </c>
      <c r="E4" s="21">
        <v>0</v>
      </c>
      <c r="F4" s="21">
        <v>0</v>
      </c>
      <c r="G4" s="21">
        <v>0</v>
      </c>
      <c r="I4" s="9">
        <f>+C4+D4+E4+F4+G4</f>
        <v>0</v>
      </c>
    </row>
    <row r="5" spans="1:9" ht="25.5">
      <c r="A5" s="27" t="s">
        <v>2</v>
      </c>
      <c r="B5" s="28" t="s">
        <v>950</v>
      </c>
      <c r="C5" s="21">
        <v>0</v>
      </c>
      <c r="D5" s="3">
        <v>0</v>
      </c>
      <c r="E5" s="21">
        <v>0</v>
      </c>
      <c r="F5" s="21">
        <v>0</v>
      </c>
      <c r="G5" s="21">
        <v>0</v>
      </c>
      <c r="I5" s="9">
        <f aca="true" t="shared" si="0" ref="I5:I35">+C5+D5+E5+F5+G5</f>
        <v>0</v>
      </c>
    </row>
    <row r="6" spans="1:9" ht="25.5">
      <c r="A6" s="27" t="s">
        <v>5</v>
      </c>
      <c r="B6" s="28" t="s">
        <v>951</v>
      </c>
      <c r="C6" s="21">
        <v>0</v>
      </c>
      <c r="D6" s="3">
        <v>0</v>
      </c>
      <c r="E6" s="21">
        <v>0</v>
      </c>
      <c r="F6" s="21">
        <v>0</v>
      </c>
      <c r="G6" s="21">
        <v>0</v>
      </c>
      <c r="I6" s="9">
        <f t="shared" si="0"/>
        <v>0</v>
      </c>
    </row>
    <row r="7" spans="1:9" ht="25.5">
      <c r="A7" s="27" t="s">
        <v>3</v>
      </c>
      <c r="B7" s="28" t="s">
        <v>952</v>
      </c>
      <c r="C7" s="21">
        <v>0</v>
      </c>
      <c r="D7" s="3">
        <v>0</v>
      </c>
      <c r="E7" s="21">
        <v>0</v>
      </c>
      <c r="F7" s="21">
        <v>0</v>
      </c>
      <c r="G7" s="21">
        <v>0</v>
      </c>
      <c r="I7" s="9">
        <f t="shared" si="0"/>
        <v>0</v>
      </c>
    </row>
    <row r="8" spans="1:9" ht="25.5">
      <c r="A8" s="27" t="s">
        <v>231</v>
      </c>
      <c r="B8" s="28" t="s">
        <v>953</v>
      </c>
      <c r="C8" s="21">
        <v>0</v>
      </c>
      <c r="D8" s="5">
        <v>0</v>
      </c>
      <c r="E8" s="21">
        <v>0</v>
      </c>
      <c r="F8" s="21">
        <v>0</v>
      </c>
      <c r="G8" s="21">
        <v>0</v>
      </c>
      <c r="I8" s="9">
        <f t="shared" si="0"/>
        <v>0</v>
      </c>
    </row>
    <row r="9" spans="1:9" ht="12.75">
      <c r="A9" s="27" t="s">
        <v>13</v>
      </c>
      <c r="B9" s="28" t="s">
        <v>954</v>
      </c>
      <c r="C9" s="21">
        <v>0</v>
      </c>
      <c r="D9">
        <v>0</v>
      </c>
      <c r="E9" s="21">
        <v>0</v>
      </c>
      <c r="F9" s="21">
        <v>0</v>
      </c>
      <c r="G9" s="21">
        <v>0</v>
      </c>
      <c r="I9" s="9">
        <f t="shared" si="0"/>
        <v>0</v>
      </c>
    </row>
    <row r="10" spans="1:9" ht="12.75">
      <c r="A10" s="27" t="s">
        <v>15</v>
      </c>
      <c r="B10" s="28" t="s">
        <v>955</v>
      </c>
      <c r="C10" s="21">
        <v>0</v>
      </c>
      <c r="D10">
        <v>0</v>
      </c>
      <c r="E10" s="21">
        <v>0</v>
      </c>
      <c r="F10" s="21">
        <v>0</v>
      </c>
      <c r="G10" s="21">
        <v>0</v>
      </c>
      <c r="I10" s="9">
        <f t="shared" si="0"/>
        <v>0</v>
      </c>
    </row>
    <row r="11" spans="1:9" ht="25.5">
      <c r="A11" s="27" t="s">
        <v>4</v>
      </c>
      <c r="B11" s="28" t="s">
        <v>956</v>
      </c>
      <c r="C11" s="21">
        <v>0</v>
      </c>
      <c r="D11">
        <v>0</v>
      </c>
      <c r="E11" s="21">
        <v>0</v>
      </c>
      <c r="F11" s="21">
        <v>0</v>
      </c>
      <c r="G11" s="21">
        <v>0</v>
      </c>
      <c r="I11" s="9">
        <f t="shared" si="0"/>
        <v>0</v>
      </c>
    </row>
    <row r="12" spans="1:9" ht="25.5">
      <c r="A12" s="27" t="s">
        <v>17</v>
      </c>
      <c r="B12" s="28" t="s">
        <v>957</v>
      </c>
      <c r="C12" s="21">
        <v>0</v>
      </c>
      <c r="D12">
        <v>0</v>
      </c>
      <c r="E12" s="21">
        <v>0</v>
      </c>
      <c r="F12" s="21">
        <v>0</v>
      </c>
      <c r="G12" s="21">
        <v>0</v>
      </c>
      <c r="I12" s="9">
        <f t="shared" si="0"/>
        <v>0</v>
      </c>
    </row>
    <row r="13" spans="1:9" ht="25.5">
      <c r="A13" s="27" t="s">
        <v>19</v>
      </c>
      <c r="B13" s="28" t="s">
        <v>958</v>
      </c>
      <c r="C13" s="21">
        <v>0</v>
      </c>
      <c r="D13">
        <v>0</v>
      </c>
      <c r="E13" s="21">
        <v>0</v>
      </c>
      <c r="F13" s="21">
        <v>0</v>
      </c>
      <c r="G13" s="21">
        <v>0</v>
      </c>
      <c r="I13" s="9">
        <f t="shared" si="0"/>
        <v>0</v>
      </c>
    </row>
    <row r="14" spans="1:9" ht="25.5">
      <c r="A14" s="27" t="s">
        <v>201</v>
      </c>
      <c r="B14" s="28" t="s">
        <v>959</v>
      </c>
      <c r="C14" s="21">
        <v>0</v>
      </c>
      <c r="D14" s="21">
        <v>0</v>
      </c>
      <c r="E14" s="21">
        <v>0</v>
      </c>
      <c r="F14" s="21">
        <v>0</v>
      </c>
      <c r="G14" s="21">
        <v>0</v>
      </c>
      <c r="I14" s="9">
        <f t="shared" si="0"/>
        <v>0</v>
      </c>
    </row>
    <row r="15" spans="1:11" ht="25.5">
      <c r="A15" s="27" t="s">
        <v>121</v>
      </c>
      <c r="B15" s="28" t="s">
        <v>122</v>
      </c>
      <c r="C15" s="21">
        <v>39193000</v>
      </c>
      <c r="D15" s="21">
        <v>584000</v>
      </c>
      <c r="E15" s="21">
        <v>1982000</v>
      </c>
      <c r="F15" s="21">
        <v>685000</v>
      </c>
      <c r="G15" s="21">
        <v>552000</v>
      </c>
      <c r="I15" s="9">
        <f t="shared" si="0"/>
        <v>42996000</v>
      </c>
      <c r="K15" s="9">
        <f>+I15</f>
        <v>42996000</v>
      </c>
    </row>
    <row r="16" spans="1:9" ht="25.5">
      <c r="A16" s="27" t="s">
        <v>0</v>
      </c>
      <c r="B16" s="28" t="s">
        <v>960</v>
      </c>
      <c r="C16" s="21">
        <v>0</v>
      </c>
      <c r="D16">
        <v>0</v>
      </c>
      <c r="E16" s="21">
        <v>0</v>
      </c>
      <c r="F16" s="21">
        <v>0</v>
      </c>
      <c r="G16" s="21">
        <v>0</v>
      </c>
      <c r="I16" s="9">
        <f t="shared" si="0"/>
        <v>0</v>
      </c>
    </row>
    <row r="17" spans="1:11" ht="12.75">
      <c r="A17" s="27" t="s">
        <v>123</v>
      </c>
      <c r="B17" s="28" t="s">
        <v>124</v>
      </c>
      <c r="C17" s="21">
        <v>39193000</v>
      </c>
      <c r="D17" s="16">
        <v>584000</v>
      </c>
      <c r="E17" s="21">
        <v>1982000</v>
      </c>
      <c r="F17" s="21">
        <v>685000</v>
      </c>
      <c r="G17" s="21">
        <v>552000</v>
      </c>
      <c r="H17" s="16"/>
      <c r="I17" s="16">
        <f t="shared" si="0"/>
        <v>42996000</v>
      </c>
      <c r="K17" s="9">
        <f>+I17</f>
        <v>42996000</v>
      </c>
    </row>
    <row r="18" spans="1:11" ht="25.5">
      <c r="A18" s="27" t="s">
        <v>22</v>
      </c>
      <c r="B18" s="28" t="s">
        <v>961</v>
      </c>
      <c r="C18" s="21">
        <v>16119394</v>
      </c>
      <c r="D18" s="16">
        <v>0</v>
      </c>
      <c r="E18" s="21">
        <v>0</v>
      </c>
      <c r="F18" s="21">
        <v>0</v>
      </c>
      <c r="G18" s="21">
        <v>0</v>
      </c>
      <c r="H18" s="16"/>
      <c r="I18" s="16">
        <f t="shared" si="0"/>
        <v>16119394</v>
      </c>
      <c r="K18" s="9">
        <f>+I18</f>
        <v>16119394</v>
      </c>
    </row>
    <row r="19" spans="1:9" ht="25.5">
      <c r="A19" s="27" t="s">
        <v>243</v>
      </c>
      <c r="B19" s="28" t="s">
        <v>962</v>
      </c>
      <c r="C19" s="21">
        <v>0</v>
      </c>
      <c r="D19" s="16">
        <v>0</v>
      </c>
      <c r="E19" s="21">
        <v>0</v>
      </c>
      <c r="F19" s="21">
        <v>0</v>
      </c>
      <c r="G19" s="21">
        <v>0</v>
      </c>
      <c r="H19" s="16"/>
      <c r="I19" s="16">
        <f t="shared" si="0"/>
        <v>0</v>
      </c>
    </row>
    <row r="20" spans="1:11" ht="12.75">
      <c r="A20" s="27" t="s">
        <v>24</v>
      </c>
      <c r="B20" s="28" t="s">
        <v>125</v>
      </c>
      <c r="C20" s="21">
        <v>0</v>
      </c>
      <c r="D20" s="16">
        <v>206514768</v>
      </c>
      <c r="E20" s="21">
        <v>284283542</v>
      </c>
      <c r="F20" s="21">
        <v>41004389</v>
      </c>
      <c r="G20" s="21">
        <v>45364426</v>
      </c>
      <c r="H20" s="16"/>
      <c r="I20" s="16">
        <f t="shared" si="0"/>
        <v>577167125</v>
      </c>
      <c r="J20" s="16">
        <v>-577167125</v>
      </c>
      <c r="K20" s="69">
        <f>+I20+J20</f>
        <v>0</v>
      </c>
    </row>
    <row r="21" spans="1:11" ht="12.75">
      <c r="A21" s="27" t="s">
        <v>26</v>
      </c>
      <c r="B21" s="28" t="s">
        <v>963</v>
      </c>
      <c r="C21" s="21">
        <v>478500000</v>
      </c>
      <c r="D21" s="16">
        <v>0</v>
      </c>
      <c r="E21" s="21">
        <v>0</v>
      </c>
      <c r="F21" s="21">
        <v>0</v>
      </c>
      <c r="G21" s="21">
        <v>0</v>
      </c>
      <c r="H21" s="16"/>
      <c r="I21" s="16">
        <f t="shared" si="0"/>
        <v>478500000</v>
      </c>
      <c r="K21" s="9">
        <f>+I21</f>
        <v>478500000</v>
      </c>
    </row>
    <row r="22" spans="1:9" ht="25.5">
      <c r="A22" s="27" t="s">
        <v>28</v>
      </c>
      <c r="B22" s="28" t="s">
        <v>964</v>
      </c>
      <c r="C22" s="21">
        <v>0</v>
      </c>
      <c r="D22" s="16">
        <v>0</v>
      </c>
      <c r="E22" s="21">
        <v>0</v>
      </c>
      <c r="F22" s="21">
        <v>0</v>
      </c>
      <c r="G22" s="21">
        <v>0</v>
      </c>
      <c r="H22" s="16"/>
      <c r="I22" s="16">
        <f t="shared" si="0"/>
        <v>0</v>
      </c>
    </row>
    <row r="23" spans="1:9" ht="25.5">
      <c r="A23" s="27" t="s">
        <v>30</v>
      </c>
      <c r="B23" s="28" t="s">
        <v>965</v>
      </c>
      <c r="C23" s="21">
        <v>0</v>
      </c>
      <c r="D23" s="16">
        <v>0</v>
      </c>
      <c r="E23" s="21">
        <v>0</v>
      </c>
      <c r="F23" s="21">
        <v>0</v>
      </c>
      <c r="G23" s="21">
        <v>0</v>
      </c>
      <c r="H23" s="16"/>
      <c r="I23" s="16">
        <f t="shared" si="0"/>
        <v>0</v>
      </c>
    </row>
    <row r="24" spans="1:9" ht="25.5">
      <c r="A24" s="27" t="s">
        <v>32</v>
      </c>
      <c r="B24" s="28" t="s">
        <v>966</v>
      </c>
      <c r="C24" s="21">
        <v>0</v>
      </c>
      <c r="D24" s="16">
        <v>0</v>
      </c>
      <c r="E24" s="21">
        <v>0</v>
      </c>
      <c r="F24" s="21">
        <v>0</v>
      </c>
      <c r="G24" s="21">
        <v>0</v>
      </c>
      <c r="H24" s="16"/>
      <c r="I24" s="16">
        <f t="shared" si="0"/>
        <v>0</v>
      </c>
    </row>
    <row r="25" spans="1:9" ht="25.5">
      <c r="A25" s="27" t="s">
        <v>34</v>
      </c>
      <c r="B25" s="28" t="s">
        <v>967</v>
      </c>
      <c r="C25" s="21">
        <v>0</v>
      </c>
      <c r="D25" s="16">
        <v>0</v>
      </c>
      <c r="E25" s="21">
        <v>0</v>
      </c>
      <c r="F25" s="21">
        <v>0</v>
      </c>
      <c r="G25" s="21">
        <v>0</v>
      </c>
      <c r="H25" s="16"/>
      <c r="I25" s="16">
        <f t="shared" si="0"/>
        <v>0</v>
      </c>
    </row>
    <row r="26" spans="1:11" ht="25.5">
      <c r="A26" s="27" t="s">
        <v>36</v>
      </c>
      <c r="B26" s="28" t="s">
        <v>126</v>
      </c>
      <c r="C26" s="21">
        <v>533812394</v>
      </c>
      <c r="D26" s="16">
        <v>207098768</v>
      </c>
      <c r="E26" s="21">
        <v>286265542</v>
      </c>
      <c r="F26" s="21">
        <v>41689389</v>
      </c>
      <c r="G26" s="21">
        <v>45916426</v>
      </c>
      <c r="H26" s="16"/>
      <c r="I26" s="16">
        <f t="shared" si="0"/>
        <v>1114782519</v>
      </c>
      <c r="K26" s="9">
        <f>+K17+K18+K20+K21</f>
        <v>537615394</v>
      </c>
    </row>
    <row r="27" spans="1:9" ht="25.5">
      <c r="A27" s="27" t="s">
        <v>213</v>
      </c>
      <c r="B27" s="28" t="s">
        <v>968</v>
      </c>
      <c r="C27" s="21">
        <v>0</v>
      </c>
      <c r="D27">
        <v>0</v>
      </c>
      <c r="E27" s="21">
        <v>0</v>
      </c>
      <c r="F27" s="21">
        <v>0</v>
      </c>
      <c r="G27" s="21">
        <v>0</v>
      </c>
      <c r="I27" s="9">
        <f t="shared" si="0"/>
        <v>0</v>
      </c>
    </row>
    <row r="28" spans="1:9" ht="25.5">
      <c r="A28" s="27" t="s">
        <v>38</v>
      </c>
      <c r="B28" s="28" t="s">
        <v>969</v>
      </c>
      <c r="C28" s="21">
        <v>0</v>
      </c>
      <c r="D28">
        <v>0</v>
      </c>
      <c r="E28" s="21">
        <v>0</v>
      </c>
      <c r="F28" s="21">
        <v>0</v>
      </c>
      <c r="G28" s="21">
        <v>0</v>
      </c>
      <c r="I28" s="9">
        <f t="shared" si="0"/>
        <v>0</v>
      </c>
    </row>
    <row r="29" spans="1:9" ht="12.75">
      <c r="A29" s="27" t="s">
        <v>40</v>
      </c>
      <c r="B29" s="28" t="s">
        <v>970</v>
      </c>
      <c r="C29" s="21">
        <v>0</v>
      </c>
      <c r="D29">
        <v>0</v>
      </c>
      <c r="E29" s="21">
        <v>0</v>
      </c>
      <c r="F29" s="21">
        <v>0</v>
      </c>
      <c r="G29" s="21">
        <v>0</v>
      </c>
      <c r="I29" s="9">
        <f t="shared" si="0"/>
        <v>0</v>
      </c>
    </row>
    <row r="30" spans="1:9" ht="38.25">
      <c r="A30" s="27" t="s">
        <v>255</v>
      </c>
      <c r="B30" s="28" t="s">
        <v>971</v>
      </c>
      <c r="C30" s="21">
        <v>0</v>
      </c>
      <c r="D30">
        <v>0</v>
      </c>
      <c r="E30" s="21">
        <v>0</v>
      </c>
      <c r="F30" s="21">
        <v>0</v>
      </c>
      <c r="G30" s="21">
        <v>0</v>
      </c>
      <c r="I30" s="9">
        <f t="shared" si="0"/>
        <v>0</v>
      </c>
    </row>
    <row r="31" spans="1:9" ht="25.5">
      <c r="A31" s="27" t="s">
        <v>42</v>
      </c>
      <c r="B31" s="28" t="s">
        <v>972</v>
      </c>
      <c r="C31" s="21">
        <v>0</v>
      </c>
      <c r="D31">
        <v>0</v>
      </c>
      <c r="E31" s="21">
        <v>0</v>
      </c>
      <c r="F31" s="21">
        <v>0</v>
      </c>
      <c r="G31" s="21">
        <v>0</v>
      </c>
      <c r="I31" s="9">
        <f t="shared" si="0"/>
        <v>0</v>
      </c>
    </row>
    <row r="32" spans="1:9" ht="25.5">
      <c r="A32" s="27" t="s">
        <v>44</v>
      </c>
      <c r="B32" s="28" t="s">
        <v>973</v>
      </c>
      <c r="C32" s="21">
        <v>0</v>
      </c>
      <c r="D32">
        <v>0</v>
      </c>
      <c r="E32" s="21">
        <v>0</v>
      </c>
      <c r="F32" s="21">
        <v>0</v>
      </c>
      <c r="G32" s="21">
        <v>0</v>
      </c>
      <c r="I32" s="9">
        <f t="shared" si="0"/>
        <v>0</v>
      </c>
    </row>
    <row r="33" spans="1:9" ht="25.5">
      <c r="A33" s="27" t="s">
        <v>46</v>
      </c>
      <c r="B33" s="28" t="s">
        <v>974</v>
      </c>
      <c r="C33" s="21">
        <v>0</v>
      </c>
      <c r="D33">
        <v>0</v>
      </c>
      <c r="E33" s="21">
        <v>0</v>
      </c>
      <c r="F33" s="21">
        <v>0</v>
      </c>
      <c r="G33" s="21">
        <v>0</v>
      </c>
      <c r="I33" s="9">
        <f t="shared" si="0"/>
        <v>0</v>
      </c>
    </row>
    <row r="34" spans="1:9" ht="12.75">
      <c r="A34" s="27" t="s">
        <v>260</v>
      </c>
      <c r="B34" s="28" t="s">
        <v>975</v>
      </c>
      <c r="C34" s="21">
        <v>0</v>
      </c>
      <c r="D34">
        <v>0</v>
      </c>
      <c r="E34" s="21">
        <v>0</v>
      </c>
      <c r="F34" s="21">
        <v>0</v>
      </c>
      <c r="G34" s="21">
        <v>0</v>
      </c>
      <c r="I34" s="9">
        <f t="shared" si="0"/>
        <v>0</v>
      </c>
    </row>
    <row r="35" spans="1:11" ht="25.5">
      <c r="A35" s="29" t="s">
        <v>48</v>
      </c>
      <c r="B35" s="30" t="s">
        <v>127</v>
      </c>
      <c r="C35" s="23">
        <v>533812394</v>
      </c>
      <c r="D35" s="17">
        <v>207098768</v>
      </c>
      <c r="E35" s="23">
        <v>286265542</v>
      </c>
      <c r="F35" s="23">
        <v>41689389</v>
      </c>
      <c r="G35" s="23">
        <v>45916426</v>
      </c>
      <c r="I35" s="17">
        <f t="shared" si="0"/>
        <v>1114782519</v>
      </c>
      <c r="K35" s="17">
        <f>+K26</f>
        <v>537615394</v>
      </c>
    </row>
  </sheetData>
  <sheetProtection/>
  <mergeCells count="1">
    <mergeCell ref="A1:D1"/>
  </mergeCells>
  <printOptions gridLines="1"/>
  <pageMargins left="0.7480314960629921" right="0.7480314960629921" top="0.984251968503937" bottom="0.984251968503937" header="0.5118110236220472" footer="0.5118110236220472"/>
  <pageSetup horizontalDpi="300" verticalDpi="300" orientation="landscape" scale="60" r:id="rId1"/>
  <headerFooter alignWithMargins="0">
    <oddHeader>&amp;L8. számú melléklet&amp;C2016. évi összevont finanszírozási bevételek&amp;RÉrték típus: Forint</oddHeader>
    <oddFooter>&amp;LAdatellenőrző kód: 17-23-2d-4-2b3f-6c-4e59-7165-5c-65-7a-502679-6c-577a&amp;C&amp;R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257"/>
  <sheetViews>
    <sheetView view="pageBreakPreview" zoomScale="60" zoomScaleNormal="90" zoomScalePageLayoutView="0" workbookViewId="0" topLeftCell="A1">
      <pane ySplit="3" topLeftCell="A94" activePane="bottomLeft" state="frozen"/>
      <selection pane="topLeft" activeCell="A1" sqref="A1"/>
      <selection pane="bottomLeft" activeCell="B242" sqref="B242"/>
    </sheetView>
  </sheetViews>
  <sheetFormatPr defaultColWidth="9.00390625" defaultRowHeight="12.75"/>
  <cols>
    <col min="1" max="1" width="8.125" style="9" customWidth="1"/>
    <col min="2" max="2" width="139.75390625" style="9" customWidth="1"/>
    <col min="3" max="3" width="22.375" style="37" customWidth="1"/>
    <col min="4" max="4" width="20.75390625" style="37" customWidth="1"/>
    <col min="5" max="6" width="20.75390625" style="9" customWidth="1"/>
    <col min="7" max="7" width="22.375" style="9" customWidth="1"/>
    <col min="8" max="8" width="9.125" style="9" customWidth="1"/>
    <col min="9" max="9" width="23.75390625" style="32" customWidth="1"/>
    <col min="10" max="16384" width="9.125" style="9" customWidth="1"/>
  </cols>
  <sheetData>
    <row r="1" spans="1:9" ht="24" customHeight="1">
      <c r="A1" s="43"/>
      <c r="B1" s="45" t="s">
        <v>129</v>
      </c>
      <c r="C1" s="43"/>
      <c r="D1" s="43"/>
      <c r="E1" s="43"/>
      <c r="F1" s="41"/>
      <c r="G1" s="41"/>
      <c r="I1" s="66"/>
    </row>
    <row r="2" spans="1:9" ht="15">
      <c r="A2" s="8" t="s">
        <v>7</v>
      </c>
      <c r="B2" s="8" t="s">
        <v>8</v>
      </c>
      <c r="C2" s="34" t="s">
        <v>948</v>
      </c>
      <c r="D2" s="35" t="s">
        <v>221</v>
      </c>
      <c r="E2" s="11" t="s">
        <v>223</v>
      </c>
      <c r="F2" s="39" t="s">
        <v>1215</v>
      </c>
      <c r="G2" s="40" t="s">
        <v>1216</v>
      </c>
      <c r="I2" s="46" t="s">
        <v>1219</v>
      </c>
    </row>
    <row r="3" spans="1:9" ht="15">
      <c r="A3" s="8">
        <v>1</v>
      </c>
      <c r="B3" s="8">
        <v>2</v>
      </c>
      <c r="C3" s="36"/>
      <c r="D3" s="36">
        <v>5</v>
      </c>
      <c r="E3" s="36"/>
      <c r="F3" s="2"/>
      <c r="G3" s="2"/>
      <c r="I3" s="67"/>
    </row>
    <row r="4" spans="1:9" ht="12.75">
      <c r="A4" s="20" t="s">
        <v>1</v>
      </c>
      <c r="B4" s="1" t="s">
        <v>976</v>
      </c>
      <c r="C4" s="21">
        <v>0</v>
      </c>
      <c r="D4" s="21">
        <v>0</v>
      </c>
      <c r="E4" s="21">
        <v>0</v>
      </c>
      <c r="F4" s="21">
        <v>0</v>
      </c>
      <c r="G4" s="21">
        <v>0</v>
      </c>
      <c r="H4" s="42"/>
      <c r="I4" s="32">
        <f>+C4+D4+E4+F4+G4</f>
        <v>0</v>
      </c>
    </row>
    <row r="5" spans="1:9" s="32" customFormat="1" ht="12.75">
      <c r="A5" s="20" t="s">
        <v>2</v>
      </c>
      <c r="B5" s="1" t="s">
        <v>130</v>
      </c>
      <c r="C5" s="21">
        <v>959315</v>
      </c>
      <c r="D5" s="21">
        <v>85165</v>
      </c>
      <c r="E5" s="21">
        <v>0</v>
      </c>
      <c r="F5" s="21">
        <v>0</v>
      </c>
      <c r="G5" s="21">
        <v>0</v>
      </c>
      <c r="H5" s="50"/>
      <c r="I5" s="32">
        <f aca="true" t="shared" si="0" ref="I5:I68">+C5+D5+E5+F5+G5</f>
        <v>1044480</v>
      </c>
    </row>
    <row r="6" spans="1:9" ht="12.75">
      <c r="A6" s="20" t="s">
        <v>5</v>
      </c>
      <c r="B6" s="1" t="s">
        <v>977</v>
      </c>
      <c r="C6" s="21">
        <v>0</v>
      </c>
      <c r="D6" s="21">
        <v>0</v>
      </c>
      <c r="E6" s="21">
        <v>0</v>
      </c>
      <c r="F6" s="21">
        <v>0</v>
      </c>
      <c r="G6" s="21">
        <v>0</v>
      </c>
      <c r="H6" s="42"/>
      <c r="I6" s="32">
        <f t="shared" si="0"/>
        <v>0</v>
      </c>
    </row>
    <row r="7" spans="1:9" s="32" customFormat="1" ht="12.75">
      <c r="A7" s="4" t="s">
        <v>3</v>
      </c>
      <c r="B7" s="22" t="s">
        <v>131</v>
      </c>
      <c r="C7" s="23">
        <v>959315</v>
      </c>
      <c r="D7" s="23">
        <v>85165</v>
      </c>
      <c r="E7" s="23">
        <v>0</v>
      </c>
      <c r="F7" s="23">
        <v>0</v>
      </c>
      <c r="G7" s="23">
        <v>0</v>
      </c>
      <c r="H7" s="50"/>
      <c r="I7" s="32">
        <f t="shared" si="0"/>
        <v>1044480</v>
      </c>
    </row>
    <row r="8" spans="1:9" s="32" customFormat="1" ht="12.75">
      <c r="A8" s="20" t="s">
        <v>231</v>
      </c>
      <c r="B8" s="1" t="s">
        <v>978</v>
      </c>
      <c r="C8" s="21">
        <v>16023987604</v>
      </c>
      <c r="D8" s="21">
        <v>0</v>
      </c>
      <c r="E8" s="21">
        <v>0</v>
      </c>
      <c r="F8" s="21">
        <v>0</v>
      </c>
      <c r="G8" s="21">
        <v>0</v>
      </c>
      <c r="H8" s="50"/>
      <c r="I8" s="32">
        <f t="shared" si="0"/>
        <v>16023987604</v>
      </c>
    </row>
    <row r="9" spans="1:9" ht="12.75">
      <c r="A9" s="20" t="s">
        <v>13</v>
      </c>
      <c r="B9" s="1" t="s">
        <v>132</v>
      </c>
      <c r="C9" s="21">
        <v>35719742</v>
      </c>
      <c r="D9" s="21">
        <v>861906</v>
      </c>
      <c r="E9" s="21">
        <v>3831558</v>
      </c>
      <c r="F9" s="21">
        <v>1603139</v>
      </c>
      <c r="G9" s="21">
        <v>6248638</v>
      </c>
      <c r="H9" s="42"/>
      <c r="I9" s="32">
        <f t="shared" si="0"/>
        <v>48264983</v>
      </c>
    </row>
    <row r="10" spans="1:9" ht="12.75">
      <c r="A10" s="20" t="s">
        <v>15</v>
      </c>
      <c r="B10" s="1" t="s">
        <v>979</v>
      </c>
      <c r="C10" s="21">
        <v>0</v>
      </c>
      <c r="D10" s="21">
        <v>0</v>
      </c>
      <c r="E10" s="21">
        <v>0</v>
      </c>
      <c r="F10" s="21">
        <v>0</v>
      </c>
      <c r="G10" s="21">
        <v>0</v>
      </c>
      <c r="H10" s="42"/>
      <c r="I10" s="32">
        <f t="shared" si="0"/>
        <v>0</v>
      </c>
    </row>
    <row r="11" spans="1:9" ht="12.75">
      <c r="A11" s="20" t="s">
        <v>4</v>
      </c>
      <c r="B11" s="1" t="s">
        <v>980</v>
      </c>
      <c r="C11" s="21">
        <v>158543305</v>
      </c>
      <c r="D11" s="21">
        <v>0</v>
      </c>
      <c r="E11" s="21">
        <v>0</v>
      </c>
      <c r="F11" s="21">
        <v>0</v>
      </c>
      <c r="G11" s="21">
        <v>0</v>
      </c>
      <c r="H11" s="42"/>
      <c r="I11" s="32">
        <f t="shared" si="0"/>
        <v>158543305</v>
      </c>
    </row>
    <row r="12" spans="1:9" ht="12.75">
      <c r="A12" s="20" t="s">
        <v>17</v>
      </c>
      <c r="B12" s="1" t="s">
        <v>981</v>
      </c>
      <c r="C12" s="21">
        <v>0</v>
      </c>
      <c r="D12" s="21">
        <v>0</v>
      </c>
      <c r="E12" s="21">
        <v>0</v>
      </c>
      <c r="F12" s="21">
        <v>0</v>
      </c>
      <c r="G12" s="21">
        <v>0</v>
      </c>
      <c r="H12" s="42"/>
      <c r="I12" s="32">
        <f t="shared" si="0"/>
        <v>0</v>
      </c>
    </row>
    <row r="13" spans="1:9" s="32" customFormat="1" ht="12.75">
      <c r="A13" s="4" t="s">
        <v>19</v>
      </c>
      <c r="B13" s="22" t="s">
        <v>133</v>
      </c>
      <c r="C13" s="23">
        <v>16218250651</v>
      </c>
      <c r="D13" s="23">
        <v>861906</v>
      </c>
      <c r="E13" s="23">
        <v>3831558</v>
      </c>
      <c r="F13" s="23">
        <v>1603139</v>
      </c>
      <c r="G13" s="23">
        <v>6248638</v>
      </c>
      <c r="H13" s="50"/>
      <c r="I13" s="32">
        <f t="shared" si="0"/>
        <v>16230795892</v>
      </c>
    </row>
    <row r="14" spans="1:9" ht="12.75">
      <c r="A14" s="20" t="s">
        <v>201</v>
      </c>
      <c r="B14" s="1" t="s">
        <v>982</v>
      </c>
      <c r="C14" s="21">
        <v>2394900</v>
      </c>
      <c r="D14" s="21">
        <v>0</v>
      </c>
      <c r="E14" s="21">
        <v>0</v>
      </c>
      <c r="F14" s="21">
        <v>0</v>
      </c>
      <c r="G14" s="21">
        <v>0</v>
      </c>
      <c r="H14" s="42"/>
      <c r="I14" s="32">
        <f t="shared" si="0"/>
        <v>2394900</v>
      </c>
    </row>
    <row r="15" spans="1:9" ht="12.75">
      <c r="A15" s="20" t="s">
        <v>121</v>
      </c>
      <c r="B15" s="1" t="s">
        <v>983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42"/>
      <c r="I15" s="32">
        <f t="shared" si="0"/>
        <v>0</v>
      </c>
    </row>
    <row r="16" spans="1:9" ht="12.75">
      <c r="A16" s="20" t="s">
        <v>0</v>
      </c>
      <c r="B16" s="1" t="s">
        <v>984</v>
      </c>
      <c r="C16" s="21">
        <v>2394900</v>
      </c>
      <c r="D16" s="21">
        <v>0</v>
      </c>
      <c r="E16" s="21">
        <v>0</v>
      </c>
      <c r="F16" s="21">
        <v>0</v>
      </c>
      <c r="G16" s="21">
        <v>0</v>
      </c>
      <c r="H16" s="42"/>
      <c r="I16" s="32">
        <f t="shared" si="0"/>
        <v>2394900</v>
      </c>
    </row>
    <row r="17" spans="1:9" ht="12.75">
      <c r="A17" s="20" t="s">
        <v>123</v>
      </c>
      <c r="B17" s="1" t="s">
        <v>985</v>
      </c>
      <c r="C17" s="21">
        <v>0</v>
      </c>
      <c r="D17" s="21">
        <v>0</v>
      </c>
      <c r="E17" s="21">
        <v>0</v>
      </c>
      <c r="F17" s="21">
        <v>0</v>
      </c>
      <c r="G17" s="21">
        <v>0</v>
      </c>
      <c r="H17" s="42"/>
      <c r="I17" s="32">
        <f t="shared" si="0"/>
        <v>0</v>
      </c>
    </row>
    <row r="18" spans="1:9" ht="12.75">
      <c r="A18" s="20" t="s">
        <v>22</v>
      </c>
      <c r="B18" s="1" t="s">
        <v>986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42"/>
      <c r="I18" s="32">
        <f t="shared" si="0"/>
        <v>0</v>
      </c>
    </row>
    <row r="19" spans="1:9" ht="12.75">
      <c r="A19" s="20" t="s">
        <v>243</v>
      </c>
      <c r="B19" s="1" t="s">
        <v>987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42"/>
      <c r="I19" s="32">
        <f t="shared" si="0"/>
        <v>0</v>
      </c>
    </row>
    <row r="20" spans="1:9" ht="12.75">
      <c r="A20" s="20" t="s">
        <v>24</v>
      </c>
      <c r="B20" s="1" t="s">
        <v>988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42"/>
      <c r="I20" s="32">
        <f t="shared" si="0"/>
        <v>0</v>
      </c>
    </row>
    <row r="21" spans="1:9" ht="12.75">
      <c r="A21" s="20" t="s">
        <v>26</v>
      </c>
      <c r="B21" s="1" t="s">
        <v>989</v>
      </c>
      <c r="C21" s="21">
        <v>0</v>
      </c>
      <c r="D21" s="21">
        <v>0</v>
      </c>
      <c r="E21" s="21">
        <v>0</v>
      </c>
      <c r="F21" s="21">
        <v>0</v>
      </c>
      <c r="G21" s="21">
        <v>0</v>
      </c>
      <c r="H21" s="42"/>
      <c r="I21" s="32">
        <f t="shared" si="0"/>
        <v>0</v>
      </c>
    </row>
    <row r="22" spans="1:9" ht="12.75">
      <c r="A22" s="20" t="s">
        <v>28</v>
      </c>
      <c r="B22" s="1" t="s">
        <v>990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42"/>
      <c r="I22" s="32">
        <f t="shared" si="0"/>
        <v>0</v>
      </c>
    </row>
    <row r="23" spans="1:9" ht="12.75">
      <c r="A23" s="20" t="s">
        <v>30</v>
      </c>
      <c r="B23" s="1" t="s">
        <v>991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42"/>
      <c r="I23" s="32">
        <f t="shared" si="0"/>
        <v>0</v>
      </c>
    </row>
    <row r="24" spans="1:9" ht="12.75">
      <c r="A24" s="4" t="s">
        <v>32</v>
      </c>
      <c r="B24" s="22" t="s">
        <v>992</v>
      </c>
      <c r="C24" s="23">
        <v>2394900</v>
      </c>
      <c r="D24" s="23">
        <v>0</v>
      </c>
      <c r="E24" s="23">
        <v>0</v>
      </c>
      <c r="F24" s="23">
        <v>0</v>
      </c>
      <c r="G24" s="23">
        <v>0</v>
      </c>
      <c r="H24" s="42"/>
      <c r="I24" s="32">
        <f t="shared" si="0"/>
        <v>2394900</v>
      </c>
    </row>
    <row r="25" spans="1:9" ht="12.75">
      <c r="A25" s="20" t="s">
        <v>34</v>
      </c>
      <c r="B25" s="1" t="s">
        <v>993</v>
      </c>
      <c r="C25" s="21">
        <v>0</v>
      </c>
      <c r="D25" s="21">
        <v>0</v>
      </c>
      <c r="E25" s="21">
        <v>0</v>
      </c>
      <c r="F25" s="21">
        <v>0</v>
      </c>
      <c r="G25" s="21">
        <v>0</v>
      </c>
      <c r="H25" s="42"/>
      <c r="I25" s="32">
        <f t="shared" si="0"/>
        <v>0</v>
      </c>
    </row>
    <row r="26" spans="1:9" ht="12.75">
      <c r="A26" s="20" t="s">
        <v>36</v>
      </c>
      <c r="B26" s="1" t="s">
        <v>994</v>
      </c>
      <c r="C26" s="21">
        <v>0</v>
      </c>
      <c r="D26" s="21">
        <v>0</v>
      </c>
      <c r="E26" s="21">
        <v>0</v>
      </c>
      <c r="F26" s="21">
        <v>0</v>
      </c>
      <c r="G26" s="21">
        <v>0</v>
      </c>
      <c r="H26" s="42"/>
      <c r="I26" s="32">
        <f t="shared" si="0"/>
        <v>0</v>
      </c>
    </row>
    <row r="27" spans="1:9" ht="12.75">
      <c r="A27" s="20" t="s">
        <v>213</v>
      </c>
      <c r="B27" s="1" t="s">
        <v>995</v>
      </c>
      <c r="C27" s="21">
        <v>0</v>
      </c>
      <c r="D27" s="21">
        <v>0</v>
      </c>
      <c r="E27" s="21">
        <v>0</v>
      </c>
      <c r="F27" s="21">
        <v>0</v>
      </c>
      <c r="G27" s="21">
        <v>0</v>
      </c>
      <c r="H27" s="42"/>
      <c r="I27" s="32">
        <f t="shared" si="0"/>
        <v>0</v>
      </c>
    </row>
    <row r="28" spans="1:9" ht="12.75">
      <c r="A28" s="20" t="s">
        <v>38</v>
      </c>
      <c r="B28" s="1" t="s">
        <v>996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42"/>
      <c r="I28" s="32">
        <f t="shared" si="0"/>
        <v>0</v>
      </c>
    </row>
    <row r="29" spans="1:9" ht="12.75">
      <c r="A29" s="20" t="s">
        <v>40</v>
      </c>
      <c r="B29" s="1" t="s">
        <v>997</v>
      </c>
      <c r="C29" s="21">
        <v>0</v>
      </c>
      <c r="D29" s="21">
        <v>0</v>
      </c>
      <c r="E29" s="21">
        <v>0</v>
      </c>
      <c r="F29" s="21">
        <v>0</v>
      </c>
      <c r="G29" s="21">
        <v>0</v>
      </c>
      <c r="H29" s="42"/>
      <c r="I29" s="32">
        <f t="shared" si="0"/>
        <v>0</v>
      </c>
    </row>
    <row r="30" spans="1:9" ht="12.75">
      <c r="A30" s="4" t="s">
        <v>255</v>
      </c>
      <c r="B30" s="22" t="s">
        <v>998</v>
      </c>
      <c r="C30" s="23">
        <v>0</v>
      </c>
      <c r="D30" s="23">
        <v>0</v>
      </c>
      <c r="E30" s="23">
        <v>0</v>
      </c>
      <c r="F30" s="23">
        <v>0</v>
      </c>
      <c r="G30" s="23">
        <v>0</v>
      </c>
      <c r="H30" s="42"/>
      <c r="I30" s="32">
        <f t="shared" si="0"/>
        <v>0</v>
      </c>
    </row>
    <row r="31" spans="1:9" s="32" customFormat="1" ht="12.75">
      <c r="A31" s="4" t="s">
        <v>42</v>
      </c>
      <c r="B31" s="22" t="s">
        <v>134</v>
      </c>
      <c r="C31" s="23">
        <v>16221604866</v>
      </c>
      <c r="D31" s="23">
        <v>947071</v>
      </c>
      <c r="E31" s="23">
        <v>3831558</v>
      </c>
      <c r="F31" s="23">
        <v>1603139</v>
      </c>
      <c r="G31" s="23">
        <v>6248638</v>
      </c>
      <c r="H31" s="50"/>
      <c r="I31" s="32">
        <f t="shared" si="0"/>
        <v>16234235272</v>
      </c>
    </row>
    <row r="32" spans="1:9" ht="12.75">
      <c r="A32" s="20" t="s">
        <v>44</v>
      </c>
      <c r="B32" s="1" t="s">
        <v>999</v>
      </c>
      <c r="C32" s="21">
        <v>437790</v>
      </c>
      <c r="D32" s="21">
        <v>0</v>
      </c>
      <c r="E32" s="21">
        <v>0</v>
      </c>
      <c r="F32" s="21">
        <v>121128</v>
      </c>
      <c r="G32" s="21">
        <v>0</v>
      </c>
      <c r="H32" s="42"/>
      <c r="I32" s="32">
        <f t="shared" si="0"/>
        <v>558918</v>
      </c>
    </row>
    <row r="33" spans="1:9" ht="12.75">
      <c r="A33" s="20" t="s">
        <v>46</v>
      </c>
      <c r="B33" s="1" t="s">
        <v>1000</v>
      </c>
      <c r="C33" s="21">
        <v>0</v>
      </c>
      <c r="D33" s="21">
        <v>0</v>
      </c>
      <c r="E33" s="21">
        <v>0</v>
      </c>
      <c r="F33" s="21">
        <v>0</v>
      </c>
      <c r="G33" s="21">
        <v>0</v>
      </c>
      <c r="H33" s="42"/>
      <c r="I33" s="32">
        <f t="shared" si="0"/>
        <v>0</v>
      </c>
    </row>
    <row r="34" spans="1:9" ht="12.75">
      <c r="A34" s="20" t="s">
        <v>260</v>
      </c>
      <c r="B34" s="1" t="s">
        <v>1001</v>
      </c>
      <c r="C34" s="21">
        <v>0</v>
      </c>
      <c r="D34" s="21">
        <v>0</v>
      </c>
      <c r="E34" s="21">
        <v>0</v>
      </c>
      <c r="F34" s="21">
        <v>0</v>
      </c>
      <c r="G34" s="21">
        <v>0</v>
      </c>
      <c r="H34" s="42"/>
      <c r="I34" s="32">
        <f t="shared" si="0"/>
        <v>0</v>
      </c>
    </row>
    <row r="35" spans="1:9" ht="12.75">
      <c r="A35" s="20" t="s">
        <v>48</v>
      </c>
      <c r="B35" s="1" t="s">
        <v>1002</v>
      </c>
      <c r="C35" s="21">
        <v>0</v>
      </c>
      <c r="D35" s="21">
        <v>0</v>
      </c>
      <c r="E35" s="21">
        <v>0</v>
      </c>
      <c r="F35" s="21">
        <v>0</v>
      </c>
      <c r="G35" s="21">
        <v>0</v>
      </c>
      <c r="H35" s="42"/>
      <c r="I35" s="32">
        <f t="shared" si="0"/>
        <v>0</v>
      </c>
    </row>
    <row r="36" spans="1:9" ht="12.75">
      <c r="A36" s="20" t="s">
        <v>50</v>
      </c>
      <c r="B36" s="1" t="s">
        <v>1003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42"/>
      <c r="I36" s="32">
        <f t="shared" si="0"/>
        <v>0</v>
      </c>
    </row>
    <row r="37" spans="1:9" s="32" customFormat="1" ht="12.75">
      <c r="A37" s="4" t="s">
        <v>52</v>
      </c>
      <c r="B37" s="22" t="s">
        <v>1004</v>
      </c>
      <c r="C37" s="23">
        <v>437790</v>
      </c>
      <c r="D37" s="23">
        <v>0</v>
      </c>
      <c r="E37" s="23">
        <v>0</v>
      </c>
      <c r="F37" s="23">
        <v>121128</v>
      </c>
      <c r="G37" s="23">
        <v>0</v>
      </c>
      <c r="H37" s="50"/>
      <c r="I37" s="32">
        <f t="shared" si="0"/>
        <v>558918</v>
      </c>
    </row>
    <row r="38" spans="1:9" ht="12.75">
      <c r="A38" s="20" t="s">
        <v>54</v>
      </c>
      <c r="B38" s="1" t="s">
        <v>1005</v>
      </c>
      <c r="C38" s="21">
        <v>0</v>
      </c>
      <c r="D38" s="21">
        <v>0</v>
      </c>
      <c r="E38" s="21">
        <v>0</v>
      </c>
      <c r="F38" s="21">
        <v>0</v>
      </c>
      <c r="G38" s="21">
        <v>0</v>
      </c>
      <c r="H38" s="42"/>
      <c r="I38" s="32">
        <f t="shared" si="0"/>
        <v>0</v>
      </c>
    </row>
    <row r="39" spans="1:9" ht="12.75">
      <c r="A39" s="20" t="s">
        <v>56</v>
      </c>
      <c r="B39" s="1" t="s">
        <v>1006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42"/>
      <c r="I39" s="32">
        <f t="shared" si="0"/>
        <v>0</v>
      </c>
    </row>
    <row r="40" spans="1:9" ht="12.75">
      <c r="A40" s="20" t="s">
        <v>265</v>
      </c>
      <c r="B40" s="1" t="s">
        <v>1007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42"/>
      <c r="I40" s="32">
        <f t="shared" si="0"/>
        <v>0</v>
      </c>
    </row>
    <row r="41" spans="1:9" ht="12.75">
      <c r="A41" s="20" t="s">
        <v>58</v>
      </c>
      <c r="B41" s="1" t="s">
        <v>1008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42"/>
      <c r="I41" s="32">
        <f t="shared" si="0"/>
        <v>0</v>
      </c>
    </row>
    <row r="42" spans="1:9" ht="12.75">
      <c r="A42" s="20" t="s">
        <v>268</v>
      </c>
      <c r="B42" s="1" t="s">
        <v>1009</v>
      </c>
      <c r="C42" s="21">
        <v>0</v>
      </c>
      <c r="D42" s="21">
        <v>0</v>
      </c>
      <c r="E42" s="21">
        <v>0</v>
      </c>
      <c r="F42" s="21">
        <v>0</v>
      </c>
      <c r="G42" s="21">
        <v>0</v>
      </c>
      <c r="H42" s="42"/>
      <c r="I42" s="32">
        <f t="shared" si="0"/>
        <v>0</v>
      </c>
    </row>
    <row r="43" spans="1:9" ht="12.75">
      <c r="A43" s="20" t="s">
        <v>60</v>
      </c>
      <c r="B43" s="1" t="s">
        <v>1010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42"/>
      <c r="I43" s="32">
        <f t="shared" si="0"/>
        <v>0</v>
      </c>
    </row>
    <row r="44" spans="1:9" ht="12.75">
      <c r="A44" s="20" t="s">
        <v>62</v>
      </c>
      <c r="B44" s="1" t="s">
        <v>1011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42"/>
      <c r="I44" s="32">
        <f t="shared" si="0"/>
        <v>0</v>
      </c>
    </row>
    <row r="45" spans="1:9" ht="12.75">
      <c r="A45" s="4" t="s">
        <v>64</v>
      </c>
      <c r="B45" s="22" t="s">
        <v>1012</v>
      </c>
      <c r="C45" s="23">
        <v>0</v>
      </c>
      <c r="D45" s="23">
        <v>0</v>
      </c>
      <c r="E45" s="23">
        <v>0</v>
      </c>
      <c r="F45" s="23">
        <v>0</v>
      </c>
      <c r="G45" s="23">
        <v>0</v>
      </c>
      <c r="H45" s="42"/>
      <c r="I45" s="32">
        <f t="shared" si="0"/>
        <v>0</v>
      </c>
    </row>
    <row r="46" spans="1:9" s="32" customFormat="1" ht="12.75">
      <c r="A46" s="4" t="s">
        <v>66</v>
      </c>
      <c r="B46" s="22" t="s">
        <v>1013</v>
      </c>
      <c r="C46" s="23">
        <v>437790</v>
      </c>
      <c r="D46" s="23">
        <v>0</v>
      </c>
      <c r="E46" s="23">
        <v>0</v>
      </c>
      <c r="F46" s="23">
        <v>121128</v>
      </c>
      <c r="G46" s="23">
        <v>0</v>
      </c>
      <c r="H46" s="50"/>
      <c r="I46" s="32">
        <f t="shared" si="0"/>
        <v>558918</v>
      </c>
    </row>
    <row r="47" spans="1:9" ht="12.75">
      <c r="A47" s="20" t="s">
        <v>68</v>
      </c>
      <c r="B47" s="1" t="s">
        <v>1014</v>
      </c>
      <c r="C47" s="21">
        <v>0</v>
      </c>
      <c r="D47" s="21">
        <v>0</v>
      </c>
      <c r="E47" s="21">
        <v>0</v>
      </c>
      <c r="F47" s="21">
        <v>0</v>
      </c>
      <c r="G47" s="21">
        <v>0</v>
      </c>
      <c r="H47" s="42"/>
      <c r="I47" s="32">
        <f t="shared" si="0"/>
        <v>0</v>
      </c>
    </row>
    <row r="48" spans="1:9" ht="12.75">
      <c r="A48" s="20" t="s">
        <v>70</v>
      </c>
      <c r="B48" s="1" t="s">
        <v>1015</v>
      </c>
      <c r="C48" s="21">
        <v>0</v>
      </c>
      <c r="D48" s="21">
        <v>0</v>
      </c>
      <c r="E48" s="21">
        <v>0</v>
      </c>
      <c r="F48" s="21">
        <v>0</v>
      </c>
      <c r="G48" s="21">
        <v>0</v>
      </c>
      <c r="H48" s="42"/>
      <c r="I48" s="32">
        <f t="shared" si="0"/>
        <v>0</v>
      </c>
    </row>
    <row r="49" spans="1:9" ht="12.75">
      <c r="A49" s="4" t="s">
        <v>72</v>
      </c>
      <c r="B49" s="22" t="s">
        <v>1016</v>
      </c>
      <c r="C49" s="23">
        <v>0</v>
      </c>
      <c r="D49" s="23">
        <v>0</v>
      </c>
      <c r="E49" s="23">
        <v>0</v>
      </c>
      <c r="F49" s="23">
        <v>0</v>
      </c>
      <c r="G49" s="23">
        <v>0</v>
      </c>
      <c r="H49" s="42"/>
      <c r="I49" s="32">
        <f t="shared" si="0"/>
        <v>0</v>
      </c>
    </row>
    <row r="50" spans="1:9" ht="12.75">
      <c r="A50" s="20" t="s">
        <v>74</v>
      </c>
      <c r="B50" s="1" t="s">
        <v>135</v>
      </c>
      <c r="C50" s="21">
        <v>76145</v>
      </c>
      <c r="D50" s="21">
        <v>61904</v>
      </c>
      <c r="E50" s="21">
        <v>90387</v>
      </c>
      <c r="F50" s="21">
        <v>19757</v>
      </c>
      <c r="G50" s="21">
        <v>48173</v>
      </c>
      <c r="H50" s="42"/>
      <c r="I50" s="32">
        <f t="shared" si="0"/>
        <v>296366</v>
      </c>
    </row>
    <row r="51" spans="1:9" ht="12.75">
      <c r="A51" s="20" t="s">
        <v>76</v>
      </c>
      <c r="B51" s="1" t="s">
        <v>1017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42"/>
      <c r="I51" s="32">
        <f t="shared" si="0"/>
        <v>0</v>
      </c>
    </row>
    <row r="52" spans="1:9" ht="12.75">
      <c r="A52" s="20" t="s">
        <v>78</v>
      </c>
      <c r="B52" s="1" t="s">
        <v>1018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42"/>
      <c r="I52" s="32">
        <f t="shared" si="0"/>
        <v>0</v>
      </c>
    </row>
    <row r="53" spans="1:9" ht="12.75">
      <c r="A53" s="4" t="s">
        <v>80</v>
      </c>
      <c r="B53" s="22" t="s">
        <v>136</v>
      </c>
      <c r="C53" s="23">
        <v>76145</v>
      </c>
      <c r="D53" s="23">
        <v>61904</v>
      </c>
      <c r="E53" s="23">
        <v>90387</v>
      </c>
      <c r="F53" s="23">
        <v>19757</v>
      </c>
      <c r="G53" s="23">
        <v>48173</v>
      </c>
      <c r="H53" s="42"/>
      <c r="I53" s="32">
        <f t="shared" si="0"/>
        <v>296366</v>
      </c>
    </row>
    <row r="54" spans="1:9" ht="12.75">
      <c r="A54" s="20" t="s">
        <v>128</v>
      </c>
      <c r="B54" s="1" t="s">
        <v>137</v>
      </c>
      <c r="C54" s="21">
        <v>155921135</v>
      </c>
      <c r="D54" s="21">
        <v>192008</v>
      </c>
      <c r="E54" s="21">
        <v>173644</v>
      </c>
      <c r="F54" s="21">
        <v>322735</v>
      </c>
      <c r="G54" s="21">
        <v>42704</v>
      </c>
      <c r="H54" s="42"/>
      <c r="I54" s="32">
        <f t="shared" si="0"/>
        <v>156652226</v>
      </c>
    </row>
    <row r="55" spans="1:9" ht="12.75">
      <c r="A55" s="20" t="s">
        <v>280</v>
      </c>
      <c r="B55" s="1" t="s">
        <v>1019</v>
      </c>
      <c r="C55" s="21">
        <v>0</v>
      </c>
      <c r="D55" s="21">
        <v>0</v>
      </c>
      <c r="E55" s="21">
        <v>0</v>
      </c>
      <c r="F55" s="21">
        <v>0</v>
      </c>
      <c r="G55" s="21">
        <v>0</v>
      </c>
      <c r="H55" s="42"/>
      <c r="I55" s="32">
        <f t="shared" si="0"/>
        <v>0</v>
      </c>
    </row>
    <row r="56" spans="1:9" ht="12.75">
      <c r="A56" s="4" t="s">
        <v>138</v>
      </c>
      <c r="B56" s="22" t="s">
        <v>139</v>
      </c>
      <c r="C56" s="23">
        <v>155921135</v>
      </c>
      <c r="D56" s="23">
        <v>192008</v>
      </c>
      <c r="E56" s="23">
        <v>173644</v>
      </c>
      <c r="F56" s="23">
        <v>322735</v>
      </c>
      <c r="G56" s="23">
        <v>42704</v>
      </c>
      <c r="H56" s="42"/>
      <c r="I56" s="32">
        <f t="shared" si="0"/>
        <v>156652226</v>
      </c>
    </row>
    <row r="57" spans="1:9" ht="12.75">
      <c r="A57" s="20" t="s">
        <v>283</v>
      </c>
      <c r="B57" s="1" t="s">
        <v>1020</v>
      </c>
      <c r="C57" s="21">
        <v>21613</v>
      </c>
      <c r="D57" s="21">
        <v>0</v>
      </c>
      <c r="E57" s="21">
        <v>0</v>
      </c>
      <c r="F57" s="21">
        <v>0</v>
      </c>
      <c r="G57" s="21">
        <v>0</v>
      </c>
      <c r="H57" s="42"/>
      <c r="I57" s="32">
        <f t="shared" si="0"/>
        <v>21613</v>
      </c>
    </row>
    <row r="58" spans="1:9" ht="12.75">
      <c r="A58" s="20" t="s">
        <v>285</v>
      </c>
      <c r="B58" s="1" t="s">
        <v>1021</v>
      </c>
      <c r="C58" s="21">
        <v>0</v>
      </c>
      <c r="D58" s="21">
        <v>0</v>
      </c>
      <c r="E58" s="21">
        <v>0</v>
      </c>
      <c r="F58" s="21">
        <v>0</v>
      </c>
      <c r="G58" s="21">
        <v>0</v>
      </c>
      <c r="H58" s="42"/>
      <c r="I58" s="32">
        <f t="shared" si="0"/>
        <v>0</v>
      </c>
    </row>
    <row r="59" spans="1:9" ht="12.75">
      <c r="A59" s="4" t="s">
        <v>287</v>
      </c>
      <c r="B59" s="22" t="s">
        <v>1022</v>
      </c>
      <c r="C59" s="23">
        <v>21613</v>
      </c>
      <c r="D59" s="23">
        <v>0</v>
      </c>
      <c r="E59" s="23">
        <v>0</v>
      </c>
      <c r="F59" s="23">
        <v>0</v>
      </c>
      <c r="G59" s="23">
        <v>0</v>
      </c>
      <c r="H59" s="42"/>
      <c r="I59" s="32">
        <f t="shared" si="0"/>
        <v>21613</v>
      </c>
    </row>
    <row r="60" spans="1:9" s="32" customFormat="1" ht="12.75">
      <c r="A60" s="4" t="s">
        <v>140</v>
      </c>
      <c r="B60" s="22" t="s">
        <v>141</v>
      </c>
      <c r="C60" s="23">
        <v>156018893</v>
      </c>
      <c r="D60" s="23">
        <v>253912</v>
      </c>
      <c r="E60" s="23">
        <v>264031</v>
      </c>
      <c r="F60" s="23">
        <v>342492</v>
      </c>
      <c r="G60" s="23">
        <v>90877</v>
      </c>
      <c r="H60" s="50"/>
      <c r="I60" s="32">
        <f t="shared" si="0"/>
        <v>156970205</v>
      </c>
    </row>
    <row r="61" spans="1:9" ht="12.75">
      <c r="A61" s="20" t="s">
        <v>290</v>
      </c>
      <c r="B61" s="1" t="s">
        <v>1023</v>
      </c>
      <c r="C61" s="21">
        <v>0</v>
      </c>
      <c r="D61" s="21">
        <v>0</v>
      </c>
      <c r="E61" s="21">
        <v>0</v>
      </c>
      <c r="F61" s="21">
        <v>0</v>
      </c>
      <c r="G61" s="21">
        <v>0</v>
      </c>
      <c r="H61" s="42"/>
      <c r="I61" s="32">
        <f t="shared" si="0"/>
        <v>0</v>
      </c>
    </row>
    <row r="62" spans="1:9" ht="12.75">
      <c r="A62" s="20" t="s">
        <v>82</v>
      </c>
      <c r="B62" s="1" t="s">
        <v>1024</v>
      </c>
      <c r="C62" s="21">
        <v>0</v>
      </c>
      <c r="D62" s="21">
        <v>0</v>
      </c>
      <c r="E62" s="21">
        <v>0</v>
      </c>
      <c r="F62" s="21">
        <v>0</v>
      </c>
      <c r="G62" s="21">
        <v>0</v>
      </c>
      <c r="H62" s="42"/>
      <c r="I62" s="32">
        <f t="shared" si="0"/>
        <v>0</v>
      </c>
    </row>
    <row r="63" spans="1:9" ht="12.75">
      <c r="A63" s="20" t="s">
        <v>84</v>
      </c>
      <c r="B63" s="1" t="s">
        <v>1025</v>
      </c>
      <c r="C63" s="21">
        <v>0</v>
      </c>
      <c r="D63" s="21">
        <v>0</v>
      </c>
      <c r="E63" s="21">
        <v>0</v>
      </c>
      <c r="F63" s="21">
        <v>0</v>
      </c>
      <c r="G63" s="21">
        <v>0</v>
      </c>
      <c r="H63" s="42"/>
      <c r="I63" s="32">
        <f t="shared" si="0"/>
        <v>0</v>
      </c>
    </row>
    <row r="64" spans="1:9" ht="12.75">
      <c r="A64" s="20" t="s">
        <v>86</v>
      </c>
      <c r="B64" s="1" t="s">
        <v>1026</v>
      </c>
      <c r="C64" s="21">
        <v>0</v>
      </c>
      <c r="D64" s="21">
        <v>0</v>
      </c>
      <c r="E64" s="21">
        <v>0</v>
      </c>
      <c r="F64" s="21">
        <v>0</v>
      </c>
      <c r="G64" s="21">
        <v>0</v>
      </c>
      <c r="H64" s="42"/>
      <c r="I64" s="32">
        <f t="shared" si="0"/>
        <v>0</v>
      </c>
    </row>
    <row r="65" spans="1:9" ht="12.75">
      <c r="A65" s="20" t="s">
        <v>295</v>
      </c>
      <c r="B65" s="1" t="s">
        <v>1027</v>
      </c>
      <c r="C65" s="21">
        <v>57289652</v>
      </c>
      <c r="D65" s="21">
        <v>0</v>
      </c>
      <c r="E65" s="21">
        <v>0</v>
      </c>
      <c r="F65" s="21">
        <v>0</v>
      </c>
      <c r="G65" s="21">
        <v>0</v>
      </c>
      <c r="H65" s="42"/>
      <c r="I65" s="32">
        <f t="shared" si="0"/>
        <v>57289652</v>
      </c>
    </row>
    <row r="66" spans="1:9" ht="12.75">
      <c r="A66" s="20" t="s">
        <v>297</v>
      </c>
      <c r="B66" s="1" t="s">
        <v>1028</v>
      </c>
      <c r="C66" s="21">
        <v>0</v>
      </c>
      <c r="D66" s="21">
        <v>0</v>
      </c>
      <c r="E66" s="21">
        <v>0</v>
      </c>
      <c r="F66" s="21">
        <v>0</v>
      </c>
      <c r="G66" s="21">
        <v>0</v>
      </c>
      <c r="H66" s="42"/>
      <c r="I66" s="32">
        <f t="shared" si="0"/>
        <v>0</v>
      </c>
    </row>
    <row r="67" spans="1:9" ht="12.75">
      <c r="A67" s="20" t="s">
        <v>299</v>
      </c>
      <c r="B67" s="1" t="s">
        <v>1029</v>
      </c>
      <c r="C67" s="21">
        <v>0</v>
      </c>
      <c r="D67" s="21">
        <v>0</v>
      </c>
      <c r="E67" s="21">
        <v>0</v>
      </c>
      <c r="F67" s="21">
        <v>0</v>
      </c>
      <c r="G67" s="21">
        <v>0</v>
      </c>
      <c r="H67" s="42"/>
      <c r="I67" s="32">
        <f t="shared" si="0"/>
        <v>0</v>
      </c>
    </row>
    <row r="68" spans="1:9" ht="12.75">
      <c r="A68" s="20" t="s">
        <v>301</v>
      </c>
      <c r="B68" s="1" t="s">
        <v>1030</v>
      </c>
      <c r="C68" s="21">
        <v>0</v>
      </c>
      <c r="D68" s="21">
        <v>0</v>
      </c>
      <c r="E68" s="21">
        <v>0</v>
      </c>
      <c r="F68" s="21">
        <v>0</v>
      </c>
      <c r="G68" s="21">
        <v>0</v>
      </c>
      <c r="H68" s="42"/>
      <c r="I68" s="32">
        <f t="shared" si="0"/>
        <v>0</v>
      </c>
    </row>
    <row r="69" spans="1:9" ht="12.75">
      <c r="A69" s="20" t="s">
        <v>303</v>
      </c>
      <c r="B69" s="1" t="s">
        <v>1031</v>
      </c>
      <c r="C69" s="21">
        <v>25457483</v>
      </c>
      <c r="D69" s="21">
        <v>0</v>
      </c>
      <c r="E69" s="21">
        <v>0</v>
      </c>
      <c r="F69" s="21">
        <v>0</v>
      </c>
      <c r="G69" s="21">
        <v>0</v>
      </c>
      <c r="H69" s="42"/>
      <c r="I69" s="32">
        <f aca="true" t="shared" si="1" ref="I69:I132">+C69+D69+E69+F69+G69</f>
        <v>25457483</v>
      </c>
    </row>
    <row r="70" spans="1:9" ht="12.75">
      <c r="A70" s="20" t="s">
        <v>305</v>
      </c>
      <c r="B70" s="1" t="s">
        <v>1032</v>
      </c>
      <c r="C70" s="21">
        <v>29508432</v>
      </c>
      <c r="D70" s="21">
        <v>0</v>
      </c>
      <c r="E70" s="21">
        <v>0</v>
      </c>
      <c r="F70" s="21">
        <v>0</v>
      </c>
      <c r="G70" s="21">
        <v>0</v>
      </c>
      <c r="H70" s="42"/>
      <c r="I70" s="32">
        <f t="shared" si="1"/>
        <v>29508432</v>
      </c>
    </row>
    <row r="71" spans="1:9" ht="12.75">
      <c r="A71" s="20" t="s">
        <v>307</v>
      </c>
      <c r="B71" s="1" t="s">
        <v>1033</v>
      </c>
      <c r="C71" s="21">
        <v>2323737</v>
      </c>
      <c r="D71" s="21">
        <v>0</v>
      </c>
      <c r="E71" s="21">
        <v>0</v>
      </c>
      <c r="F71" s="21">
        <v>0</v>
      </c>
      <c r="G71" s="21">
        <v>0</v>
      </c>
      <c r="H71" s="42"/>
      <c r="I71" s="32">
        <f t="shared" si="1"/>
        <v>2323737</v>
      </c>
    </row>
    <row r="72" spans="1:9" ht="12.75">
      <c r="A72" s="20" t="s">
        <v>309</v>
      </c>
      <c r="B72" s="1" t="s">
        <v>1034</v>
      </c>
      <c r="C72" s="21">
        <v>0</v>
      </c>
      <c r="D72" s="21">
        <v>0</v>
      </c>
      <c r="E72" s="21">
        <v>0</v>
      </c>
      <c r="F72" s="21">
        <v>0</v>
      </c>
      <c r="G72" s="21">
        <v>0</v>
      </c>
      <c r="H72" s="42"/>
      <c r="I72" s="32">
        <f t="shared" si="1"/>
        <v>0</v>
      </c>
    </row>
    <row r="73" spans="1:9" ht="12.75">
      <c r="A73" s="20" t="s">
        <v>311</v>
      </c>
      <c r="B73" s="1" t="s">
        <v>1035</v>
      </c>
      <c r="C73" s="21">
        <v>0</v>
      </c>
      <c r="D73" s="21">
        <v>0</v>
      </c>
      <c r="E73" s="21">
        <v>0</v>
      </c>
      <c r="F73" s="21">
        <v>0</v>
      </c>
      <c r="G73" s="21">
        <v>0</v>
      </c>
      <c r="H73" s="42"/>
      <c r="I73" s="32">
        <f t="shared" si="1"/>
        <v>0</v>
      </c>
    </row>
    <row r="74" spans="1:9" ht="12.75">
      <c r="A74" s="20" t="s">
        <v>313</v>
      </c>
      <c r="B74" s="1" t="s">
        <v>1036</v>
      </c>
      <c r="C74" s="21">
        <v>0</v>
      </c>
      <c r="D74" s="21">
        <v>0</v>
      </c>
      <c r="E74" s="21">
        <v>0</v>
      </c>
      <c r="F74" s="21">
        <v>0</v>
      </c>
      <c r="G74" s="21">
        <v>0</v>
      </c>
      <c r="H74" s="42"/>
      <c r="I74" s="32">
        <f t="shared" si="1"/>
        <v>0</v>
      </c>
    </row>
    <row r="75" spans="1:9" ht="12.75">
      <c r="A75" s="20" t="s">
        <v>315</v>
      </c>
      <c r="B75" s="1" t="s">
        <v>1037</v>
      </c>
      <c r="C75" s="21">
        <v>0</v>
      </c>
      <c r="D75" s="21">
        <v>0</v>
      </c>
      <c r="E75" s="21">
        <v>0</v>
      </c>
      <c r="F75" s="21">
        <v>0</v>
      </c>
      <c r="G75" s="21">
        <v>0</v>
      </c>
      <c r="H75" s="42"/>
      <c r="I75" s="32">
        <f t="shared" si="1"/>
        <v>0</v>
      </c>
    </row>
    <row r="76" spans="1:9" ht="12.75">
      <c r="A76" s="20" t="s">
        <v>317</v>
      </c>
      <c r="B76" s="1" t="s">
        <v>1038</v>
      </c>
      <c r="C76" s="21">
        <v>0</v>
      </c>
      <c r="D76" s="21">
        <v>0</v>
      </c>
      <c r="E76" s="21">
        <v>0</v>
      </c>
      <c r="F76" s="21">
        <v>0</v>
      </c>
      <c r="G76" s="21">
        <v>0</v>
      </c>
      <c r="H76" s="42"/>
      <c r="I76" s="32">
        <f t="shared" si="1"/>
        <v>0</v>
      </c>
    </row>
    <row r="77" spans="1:9" ht="12.75">
      <c r="A77" s="20" t="s">
        <v>319</v>
      </c>
      <c r="B77" s="1" t="s">
        <v>1039</v>
      </c>
      <c r="C77" s="21">
        <v>0</v>
      </c>
      <c r="D77" s="21">
        <v>0</v>
      </c>
      <c r="E77" s="21">
        <v>0</v>
      </c>
      <c r="F77" s="21">
        <v>0</v>
      </c>
      <c r="G77" s="21">
        <v>0</v>
      </c>
      <c r="H77" s="42"/>
      <c r="I77" s="32">
        <f t="shared" si="1"/>
        <v>0</v>
      </c>
    </row>
    <row r="78" spans="1:9" ht="12.75">
      <c r="A78" s="20" t="s">
        <v>321</v>
      </c>
      <c r="B78" s="1" t="s">
        <v>1040</v>
      </c>
      <c r="C78" s="21">
        <v>0</v>
      </c>
      <c r="D78" s="21">
        <v>0</v>
      </c>
      <c r="E78" s="21">
        <v>0</v>
      </c>
      <c r="F78" s="21">
        <v>0</v>
      </c>
      <c r="G78" s="21">
        <v>0</v>
      </c>
      <c r="H78" s="42"/>
      <c r="I78" s="32">
        <f t="shared" si="1"/>
        <v>0</v>
      </c>
    </row>
    <row r="79" spans="1:9" ht="12.75">
      <c r="A79" s="20" t="s">
        <v>323</v>
      </c>
      <c r="B79" s="1" t="s">
        <v>1041</v>
      </c>
      <c r="C79" s="21">
        <v>0</v>
      </c>
      <c r="D79" s="21">
        <v>0</v>
      </c>
      <c r="E79" s="21">
        <v>0</v>
      </c>
      <c r="F79" s="21">
        <v>0</v>
      </c>
      <c r="G79" s="21">
        <v>0</v>
      </c>
      <c r="H79" s="42"/>
      <c r="I79" s="32">
        <f t="shared" si="1"/>
        <v>0</v>
      </c>
    </row>
    <row r="80" spans="1:9" ht="12.75">
      <c r="A80" s="20" t="s">
        <v>325</v>
      </c>
      <c r="B80" s="1" t="s">
        <v>1042</v>
      </c>
      <c r="C80" s="21">
        <v>0</v>
      </c>
      <c r="D80" s="21">
        <v>0</v>
      </c>
      <c r="E80" s="21">
        <v>0</v>
      </c>
      <c r="F80" s="21">
        <v>0</v>
      </c>
      <c r="G80" s="21">
        <v>0</v>
      </c>
      <c r="H80" s="42"/>
      <c r="I80" s="32">
        <f t="shared" si="1"/>
        <v>0</v>
      </c>
    </row>
    <row r="81" spans="1:9" ht="12.75">
      <c r="A81" s="20" t="s">
        <v>327</v>
      </c>
      <c r="B81" s="1" t="s">
        <v>1043</v>
      </c>
      <c r="C81" s="21">
        <v>0</v>
      </c>
      <c r="D81" s="21">
        <v>0</v>
      </c>
      <c r="E81" s="21">
        <v>0</v>
      </c>
      <c r="F81" s="21">
        <v>0</v>
      </c>
      <c r="G81" s="21">
        <v>0</v>
      </c>
      <c r="H81" s="42"/>
      <c r="I81" s="32">
        <f t="shared" si="1"/>
        <v>0</v>
      </c>
    </row>
    <row r="82" spans="1:9" ht="12.75">
      <c r="A82" s="20" t="s">
        <v>329</v>
      </c>
      <c r="B82" s="1" t="s">
        <v>1044</v>
      </c>
      <c r="C82" s="21">
        <v>0</v>
      </c>
      <c r="D82" s="21">
        <v>0</v>
      </c>
      <c r="E82" s="21">
        <v>0</v>
      </c>
      <c r="F82" s="21">
        <v>0</v>
      </c>
      <c r="G82" s="21">
        <v>0</v>
      </c>
      <c r="H82" s="42"/>
      <c r="I82" s="32">
        <f t="shared" si="1"/>
        <v>0</v>
      </c>
    </row>
    <row r="83" spans="1:9" ht="12.75">
      <c r="A83" s="20" t="s">
        <v>331</v>
      </c>
      <c r="B83" s="1" t="s">
        <v>1045</v>
      </c>
      <c r="C83" s="21">
        <v>0</v>
      </c>
      <c r="D83" s="21">
        <v>0</v>
      </c>
      <c r="E83" s="21">
        <v>0</v>
      </c>
      <c r="F83" s="21">
        <v>0</v>
      </c>
      <c r="G83" s="21">
        <v>0</v>
      </c>
      <c r="H83" s="42"/>
      <c r="I83" s="32">
        <f t="shared" si="1"/>
        <v>0</v>
      </c>
    </row>
    <row r="84" spans="1:9" ht="12.75">
      <c r="A84" s="20" t="s">
        <v>333</v>
      </c>
      <c r="B84" s="1" t="s">
        <v>1046</v>
      </c>
      <c r="C84" s="21">
        <v>0</v>
      </c>
      <c r="D84" s="21">
        <v>0</v>
      </c>
      <c r="E84" s="21">
        <v>0</v>
      </c>
      <c r="F84" s="21">
        <v>0</v>
      </c>
      <c r="G84" s="21">
        <v>0</v>
      </c>
      <c r="H84" s="42"/>
      <c r="I84" s="32">
        <f t="shared" si="1"/>
        <v>0</v>
      </c>
    </row>
    <row r="85" spans="1:9" ht="12.75">
      <c r="A85" s="20" t="s">
        <v>335</v>
      </c>
      <c r="B85" s="1" t="s">
        <v>1047</v>
      </c>
      <c r="C85" s="21">
        <v>0</v>
      </c>
      <c r="D85" s="21">
        <v>0</v>
      </c>
      <c r="E85" s="21">
        <v>0</v>
      </c>
      <c r="F85" s="21">
        <v>0</v>
      </c>
      <c r="G85" s="21">
        <v>0</v>
      </c>
      <c r="H85" s="42"/>
      <c r="I85" s="32">
        <f t="shared" si="1"/>
        <v>0</v>
      </c>
    </row>
    <row r="86" spans="1:9" ht="12.75">
      <c r="A86" s="20" t="s">
        <v>337</v>
      </c>
      <c r="B86" s="1" t="s">
        <v>1048</v>
      </c>
      <c r="C86" s="21">
        <v>0</v>
      </c>
      <c r="D86" s="21">
        <v>0</v>
      </c>
      <c r="E86" s="21">
        <v>0</v>
      </c>
      <c r="F86" s="21">
        <v>0</v>
      </c>
      <c r="G86" s="21">
        <v>0</v>
      </c>
      <c r="H86" s="42"/>
      <c r="I86" s="32">
        <f t="shared" si="1"/>
        <v>0</v>
      </c>
    </row>
    <row r="87" spans="1:9" ht="12.75">
      <c r="A87" s="20" t="s">
        <v>339</v>
      </c>
      <c r="B87" s="1" t="s">
        <v>1049</v>
      </c>
      <c r="C87" s="21">
        <v>0</v>
      </c>
      <c r="D87" s="21">
        <v>0</v>
      </c>
      <c r="E87" s="21">
        <v>0</v>
      </c>
      <c r="F87" s="21">
        <v>0</v>
      </c>
      <c r="G87" s="21">
        <v>0</v>
      </c>
      <c r="H87" s="42"/>
      <c r="I87" s="32">
        <f t="shared" si="1"/>
        <v>0</v>
      </c>
    </row>
    <row r="88" spans="1:9" ht="12.75">
      <c r="A88" s="20" t="s">
        <v>341</v>
      </c>
      <c r="B88" s="1" t="s">
        <v>1050</v>
      </c>
      <c r="C88" s="21">
        <v>0</v>
      </c>
      <c r="D88" s="21">
        <v>0</v>
      </c>
      <c r="E88" s="21">
        <v>0</v>
      </c>
      <c r="F88" s="21">
        <v>0</v>
      </c>
      <c r="G88" s="21">
        <v>0</v>
      </c>
      <c r="H88" s="42"/>
      <c r="I88" s="32">
        <f t="shared" si="1"/>
        <v>0</v>
      </c>
    </row>
    <row r="89" spans="1:9" ht="12.75">
      <c r="A89" s="20" t="s">
        <v>343</v>
      </c>
      <c r="B89" s="1" t="s">
        <v>1051</v>
      </c>
      <c r="C89" s="21">
        <v>0</v>
      </c>
      <c r="D89" s="21">
        <v>0</v>
      </c>
      <c r="E89" s="21">
        <v>0</v>
      </c>
      <c r="F89" s="21">
        <v>0</v>
      </c>
      <c r="G89" s="21">
        <v>0</v>
      </c>
      <c r="H89" s="42"/>
      <c r="I89" s="32">
        <f t="shared" si="1"/>
        <v>0</v>
      </c>
    </row>
    <row r="90" spans="1:9" ht="25.5">
      <c r="A90" s="20" t="s">
        <v>345</v>
      </c>
      <c r="B90" s="1" t="s">
        <v>1052</v>
      </c>
      <c r="C90" s="21">
        <v>0</v>
      </c>
      <c r="D90" s="21">
        <v>0</v>
      </c>
      <c r="E90" s="21">
        <v>0</v>
      </c>
      <c r="F90" s="21">
        <v>0</v>
      </c>
      <c r="G90" s="21">
        <v>0</v>
      </c>
      <c r="H90" s="42"/>
      <c r="I90" s="32">
        <f t="shared" si="1"/>
        <v>0</v>
      </c>
    </row>
    <row r="91" spans="1:9" ht="12.75">
      <c r="A91" s="20" t="s">
        <v>347</v>
      </c>
      <c r="B91" s="1" t="s">
        <v>1053</v>
      </c>
      <c r="C91" s="21">
        <v>0</v>
      </c>
      <c r="D91" s="21">
        <v>0</v>
      </c>
      <c r="E91" s="21">
        <v>0</v>
      </c>
      <c r="F91" s="21">
        <v>0</v>
      </c>
      <c r="G91" s="21">
        <v>0</v>
      </c>
      <c r="H91" s="42"/>
      <c r="I91" s="32">
        <f t="shared" si="1"/>
        <v>0</v>
      </c>
    </row>
    <row r="92" spans="1:9" ht="12.75">
      <c r="A92" s="20" t="s">
        <v>349</v>
      </c>
      <c r="B92" s="1" t="s">
        <v>1054</v>
      </c>
      <c r="C92" s="21">
        <v>0</v>
      </c>
      <c r="D92" s="21">
        <v>0</v>
      </c>
      <c r="E92" s="21">
        <v>0</v>
      </c>
      <c r="F92" s="21">
        <v>0</v>
      </c>
      <c r="G92" s="21">
        <v>0</v>
      </c>
      <c r="H92" s="42"/>
      <c r="I92" s="32">
        <f t="shared" si="1"/>
        <v>0</v>
      </c>
    </row>
    <row r="93" spans="1:9" ht="12.75">
      <c r="A93" s="20" t="s">
        <v>351</v>
      </c>
      <c r="B93" s="1" t="s">
        <v>1055</v>
      </c>
      <c r="C93" s="21">
        <v>0</v>
      </c>
      <c r="D93" s="21">
        <v>0</v>
      </c>
      <c r="E93" s="21">
        <v>0</v>
      </c>
      <c r="F93" s="21">
        <v>0</v>
      </c>
      <c r="G93" s="21">
        <v>0</v>
      </c>
      <c r="H93" s="42"/>
      <c r="I93" s="32">
        <f t="shared" si="1"/>
        <v>0</v>
      </c>
    </row>
    <row r="94" spans="1:9" ht="25.5">
      <c r="A94" s="20" t="s">
        <v>353</v>
      </c>
      <c r="B94" s="1" t="s">
        <v>1056</v>
      </c>
      <c r="C94" s="21">
        <v>0</v>
      </c>
      <c r="D94" s="21">
        <v>0</v>
      </c>
      <c r="E94" s="21">
        <v>0</v>
      </c>
      <c r="F94" s="21">
        <v>0</v>
      </c>
      <c r="G94" s="21">
        <v>0</v>
      </c>
      <c r="H94" s="42"/>
      <c r="I94" s="32">
        <f t="shared" si="1"/>
        <v>0</v>
      </c>
    </row>
    <row r="95" spans="1:9" ht="12.75">
      <c r="A95" s="20" t="s">
        <v>355</v>
      </c>
      <c r="B95" s="1" t="s">
        <v>1057</v>
      </c>
      <c r="C95" s="21">
        <v>0</v>
      </c>
      <c r="D95" s="21">
        <v>0</v>
      </c>
      <c r="E95" s="21">
        <v>0</v>
      </c>
      <c r="F95" s="21">
        <v>0</v>
      </c>
      <c r="G95" s="21">
        <v>0</v>
      </c>
      <c r="H95" s="42"/>
      <c r="I95" s="32">
        <f t="shared" si="1"/>
        <v>0</v>
      </c>
    </row>
    <row r="96" spans="1:9" ht="12.75">
      <c r="A96" s="20" t="s">
        <v>357</v>
      </c>
      <c r="B96" s="1" t="s">
        <v>1058</v>
      </c>
      <c r="C96" s="21">
        <v>0</v>
      </c>
      <c r="D96" s="21">
        <v>0</v>
      </c>
      <c r="E96" s="21">
        <v>0</v>
      </c>
      <c r="F96" s="21">
        <v>0</v>
      </c>
      <c r="G96" s="21">
        <v>0</v>
      </c>
      <c r="H96" s="42"/>
      <c r="I96" s="32">
        <f t="shared" si="1"/>
        <v>0</v>
      </c>
    </row>
    <row r="97" spans="1:9" ht="12.75">
      <c r="A97" s="20" t="s">
        <v>359</v>
      </c>
      <c r="B97" s="1" t="s">
        <v>1059</v>
      </c>
      <c r="C97" s="21">
        <v>0</v>
      </c>
      <c r="D97" s="21">
        <v>0</v>
      </c>
      <c r="E97" s="21">
        <v>0</v>
      </c>
      <c r="F97" s="21">
        <v>0</v>
      </c>
      <c r="G97" s="21">
        <v>0</v>
      </c>
      <c r="H97" s="42"/>
      <c r="I97" s="32">
        <f t="shared" si="1"/>
        <v>0</v>
      </c>
    </row>
    <row r="98" spans="1:9" ht="12.75">
      <c r="A98" s="20" t="s">
        <v>361</v>
      </c>
      <c r="B98" s="1" t="s">
        <v>1060</v>
      </c>
      <c r="C98" s="21">
        <v>0</v>
      </c>
      <c r="D98" s="21">
        <v>0</v>
      </c>
      <c r="E98" s="21">
        <v>0</v>
      </c>
      <c r="F98" s="21">
        <v>0</v>
      </c>
      <c r="G98" s="21">
        <v>0</v>
      </c>
      <c r="H98" s="42"/>
      <c r="I98" s="32">
        <f t="shared" si="1"/>
        <v>0</v>
      </c>
    </row>
    <row r="99" spans="1:9" ht="12.75">
      <c r="A99" s="20" t="s">
        <v>363</v>
      </c>
      <c r="B99" s="1" t="s">
        <v>1061</v>
      </c>
      <c r="C99" s="21">
        <v>0</v>
      </c>
      <c r="D99" s="21">
        <v>0</v>
      </c>
      <c r="E99" s="21">
        <v>0</v>
      </c>
      <c r="F99" s="21">
        <v>0</v>
      </c>
      <c r="G99" s="21">
        <v>0</v>
      </c>
      <c r="H99" s="42"/>
      <c r="I99" s="32">
        <f t="shared" si="1"/>
        <v>0</v>
      </c>
    </row>
    <row r="100" spans="1:9" ht="12.75">
      <c r="A100" s="20" t="s">
        <v>365</v>
      </c>
      <c r="B100" s="1" t="s">
        <v>1062</v>
      </c>
      <c r="C100" s="21">
        <v>0</v>
      </c>
      <c r="D100" s="21">
        <v>0</v>
      </c>
      <c r="E100" s="21">
        <v>0</v>
      </c>
      <c r="F100" s="21">
        <v>0</v>
      </c>
      <c r="G100" s="21">
        <v>0</v>
      </c>
      <c r="H100" s="42"/>
      <c r="I100" s="32">
        <f t="shared" si="1"/>
        <v>0</v>
      </c>
    </row>
    <row r="101" spans="1:9" ht="12.75">
      <c r="A101" s="20" t="s">
        <v>367</v>
      </c>
      <c r="B101" s="1" t="s">
        <v>1063</v>
      </c>
      <c r="C101" s="21">
        <v>0</v>
      </c>
      <c r="D101" s="21">
        <v>0</v>
      </c>
      <c r="E101" s="21">
        <v>0</v>
      </c>
      <c r="F101" s="21">
        <v>0</v>
      </c>
      <c r="G101" s="21">
        <v>0</v>
      </c>
      <c r="H101" s="42"/>
      <c r="I101" s="32">
        <f t="shared" si="1"/>
        <v>0</v>
      </c>
    </row>
    <row r="102" spans="1:9" ht="12.75">
      <c r="A102" s="20" t="s">
        <v>369</v>
      </c>
      <c r="B102" s="1" t="s">
        <v>1064</v>
      </c>
      <c r="C102" s="21">
        <v>0</v>
      </c>
      <c r="D102" s="21">
        <v>0</v>
      </c>
      <c r="E102" s="21">
        <v>0</v>
      </c>
      <c r="F102" s="21">
        <v>0</v>
      </c>
      <c r="G102" s="21">
        <v>0</v>
      </c>
      <c r="H102" s="42"/>
      <c r="I102" s="32">
        <f t="shared" si="1"/>
        <v>0</v>
      </c>
    </row>
    <row r="103" spans="1:9" ht="12.75">
      <c r="A103" s="20" t="s">
        <v>371</v>
      </c>
      <c r="B103" s="1" t="s">
        <v>1065</v>
      </c>
      <c r="C103" s="21">
        <v>0</v>
      </c>
      <c r="D103" s="21">
        <v>0</v>
      </c>
      <c r="E103" s="21">
        <v>0</v>
      </c>
      <c r="F103" s="21">
        <v>0</v>
      </c>
      <c r="G103" s="21">
        <v>0</v>
      </c>
      <c r="H103" s="42"/>
      <c r="I103" s="32">
        <f t="shared" si="1"/>
        <v>0</v>
      </c>
    </row>
    <row r="104" spans="1:9" ht="12.75">
      <c r="A104" s="4" t="s">
        <v>373</v>
      </c>
      <c r="B104" s="22" t="s">
        <v>1066</v>
      </c>
      <c r="C104" s="23">
        <v>57289652</v>
      </c>
      <c r="D104" s="23">
        <v>0</v>
      </c>
      <c r="E104" s="23">
        <v>0</v>
      </c>
      <c r="F104" s="23">
        <v>0</v>
      </c>
      <c r="G104" s="23">
        <v>0</v>
      </c>
      <c r="H104" s="42"/>
      <c r="I104" s="32">
        <f t="shared" si="1"/>
        <v>57289652</v>
      </c>
    </row>
    <row r="105" spans="1:9" ht="12.75">
      <c r="A105" s="20" t="s">
        <v>375</v>
      </c>
      <c r="B105" s="1" t="s">
        <v>1067</v>
      </c>
      <c r="C105" s="21">
        <v>0</v>
      </c>
      <c r="D105" s="21">
        <v>0</v>
      </c>
      <c r="E105" s="21">
        <v>0</v>
      </c>
      <c r="F105" s="21">
        <v>0</v>
      </c>
      <c r="G105" s="21">
        <v>0</v>
      </c>
      <c r="H105" s="42"/>
      <c r="I105" s="32">
        <f t="shared" si="1"/>
        <v>0</v>
      </c>
    </row>
    <row r="106" spans="1:9" ht="25.5">
      <c r="A106" s="20" t="s">
        <v>377</v>
      </c>
      <c r="B106" s="1" t="s">
        <v>1068</v>
      </c>
      <c r="C106" s="21">
        <v>0</v>
      </c>
      <c r="D106" s="21">
        <v>0</v>
      </c>
      <c r="E106" s="21">
        <v>0</v>
      </c>
      <c r="F106" s="21">
        <v>0</v>
      </c>
      <c r="G106" s="21">
        <v>0</v>
      </c>
      <c r="H106" s="42"/>
      <c r="I106" s="32">
        <f t="shared" si="1"/>
        <v>0</v>
      </c>
    </row>
    <row r="107" spans="1:9" ht="12.75">
      <c r="A107" s="20" t="s">
        <v>379</v>
      </c>
      <c r="B107" s="1" t="s">
        <v>1069</v>
      </c>
      <c r="C107" s="21">
        <v>0</v>
      </c>
      <c r="D107" s="21">
        <v>0</v>
      </c>
      <c r="E107" s="21">
        <v>0</v>
      </c>
      <c r="F107" s="21">
        <v>0</v>
      </c>
      <c r="G107" s="21">
        <v>0</v>
      </c>
      <c r="H107" s="42"/>
      <c r="I107" s="32">
        <f t="shared" si="1"/>
        <v>0</v>
      </c>
    </row>
    <row r="108" spans="1:9" ht="25.5">
      <c r="A108" s="20" t="s">
        <v>381</v>
      </c>
      <c r="B108" s="1" t="s">
        <v>1070</v>
      </c>
      <c r="C108" s="21">
        <v>0</v>
      </c>
      <c r="D108" s="21">
        <v>0</v>
      </c>
      <c r="E108" s="21">
        <v>0</v>
      </c>
      <c r="F108" s="21">
        <v>0</v>
      </c>
      <c r="G108" s="21">
        <v>0</v>
      </c>
      <c r="H108" s="42"/>
      <c r="I108" s="32">
        <f t="shared" si="1"/>
        <v>0</v>
      </c>
    </row>
    <row r="109" spans="1:9" ht="12.75">
      <c r="A109" s="20" t="s">
        <v>383</v>
      </c>
      <c r="B109" s="1" t="s">
        <v>1071</v>
      </c>
      <c r="C109" s="21">
        <v>4297118</v>
      </c>
      <c r="D109" s="21">
        <v>0</v>
      </c>
      <c r="E109" s="21">
        <v>0</v>
      </c>
      <c r="F109" s="21">
        <v>0</v>
      </c>
      <c r="G109" s="21">
        <v>0</v>
      </c>
      <c r="H109" s="42"/>
      <c r="I109" s="32">
        <f t="shared" si="1"/>
        <v>4297118</v>
      </c>
    </row>
    <row r="110" spans="1:9" ht="12.75">
      <c r="A110" s="20" t="s">
        <v>385</v>
      </c>
      <c r="B110" s="1" t="s">
        <v>1072</v>
      </c>
      <c r="C110" s="21">
        <v>0</v>
      </c>
      <c r="D110" s="21">
        <v>0</v>
      </c>
      <c r="E110" s="21">
        <v>0</v>
      </c>
      <c r="F110" s="21">
        <v>0</v>
      </c>
      <c r="G110" s="21">
        <v>0</v>
      </c>
      <c r="H110" s="42"/>
      <c r="I110" s="32">
        <f t="shared" si="1"/>
        <v>0</v>
      </c>
    </row>
    <row r="111" spans="1:9" ht="12.75">
      <c r="A111" s="20" t="s">
        <v>387</v>
      </c>
      <c r="B111" s="1" t="s">
        <v>1073</v>
      </c>
      <c r="C111" s="21">
        <v>0</v>
      </c>
      <c r="D111" s="21">
        <v>0</v>
      </c>
      <c r="E111" s="21">
        <v>0</v>
      </c>
      <c r="F111" s="21">
        <v>0</v>
      </c>
      <c r="G111" s="21">
        <v>0</v>
      </c>
      <c r="H111" s="42"/>
      <c r="I111" s="32">
        <f t="shared" si="1"/>
        <v>0</v>
      </c>
    </row>
    <row r="112" spans="1:9" ht="12.75">
      <c r="A112" s="20" t="s">
        <v>389</v>
      </c>
      <c r="B112" s="1" t="s">
        <v>1074</v>
      </c>
      <c r="C112" s="21">
        <v>0</v>
      </c>
      <c r="D112" s="21">
        <v>0</v>
      </c>
      <c r="E112" s="21">
        <v>0</v>
      </c>
      <c r="F112" s="21">
        <v>0</v>
      </c>
      <c r="G112" s="21">
        <v>0</v>
      </c>
      <c r="H112" s="42"/>
      <c r="I112" s="32">
        <f t="shared" si="1"/>
        <v>0</v>
      </c>
    </row>
    <row r="113" spans="1:9" ht="12.75">
      <c r="A113" s="20" t="s">
        <v>391</v>
      </c>
      <c r="B113" s="1" t="s">
        <v>1075</v>
      </c>
      <c r="C113" s="21">
        <v>0</v>
      </c>
      <c r="D113" s="21">
        <v>0</v>
      </c>
      <c r="E113" s="21">
        <v>0</v>
      </c>
      <c r="F113" s="21">
        <v>0</v>
      </c>
      <c r="G113" s="21">
        <v>0</v>
      </c>
      <c r="H113" s="42"/>
      <c r="I113" s="32">
        <f t="shared" si="1"/>
        <v>0</v>
      </c>
    </row>
    <row r="114" spans="1:9" ht="12.75">
      <c r="A114" s="20" t="s">
        <v>393</v>
      </c>
      <c r="B114" s="1" t="s">
        <v>1076</v>
      </c>
      <c r="C114" s="21">
        <v>0</v>
      </c>
      <c r="D114" s="21">
        <v>0</v>
      </c>
      <c r="E114" s="21">
        <v>0</v>
      </c>
      <c r="F114" s="21">
        <v>0</v>
      </c>
      <c r="G114" s="21">
        <v>0</v>
      </c>
      <c r="H114" s="42"/>
      <c r="I114" s="32">
        <f t="shared" si="1"/>
        <v>0</v>
      </c>
    </row>
    <row r="115" spans="1:9" ht="12.75">
      <c r="A115" s="20" t="s">
        <v>395</v>
      </c>
      <c r="B115" s="1" t="s">
        <v>1077</v>
      </c>
      <c r="C115" s="21">
        <v>4297118</v>
      </c>
      <c r="D115" s="21">
        <v>0</v>
      </c>
      <c r="E115" s="21">
        <v>0</v>
      </c>
      <c r="F115" s="21">
        <v>0</v>
      </c>
      <c r="G115" s="21">
        <v>0</v>
      </c>
      <c r="H115" s="42"/>
      <c r="I115" s="32">
        <f t="shared" si="1"/>
        <v>4297118</v>
      </c>
    </row>
    <row r="116" spans="1:9" ht="12.75">
      <c r="A116" s="20" t="s">
        <v>397</v>
      </c>
      <c r="B116" s="1" t="s">
        <v>1078</v>
      </c>
      <c r="C116" s="21">
        <v>668227</v>
      </c>
      <c r="D116" s="21">
        <v>0</v>
      </c>
      <c r="E116" s="21">
        <v>0</v>
      </c>
      <c r="F116" s="21">
        <v>0</v>
      </c>
      <c r="G116" s="21">
        <v>0</v>
      </c>
      <c r="H116" s="42"/>
      <c r="I116" s="32">
        <f t="shared" si="1"/>
        <v>668227</v>
      </c>
    </row>
    <row r="117" spans="1:9" ht="25.5">
      <c r="A117" s="20" t="s">
        <v>399</v>
      </c>
      <c r="B117" s="1" t="s">
        <v>1079</v>
      </c>
      <c r="C117" s="21">
        <v>668227</v>
      </c>
      <c r="D117" s="21">
        <v>0</v>
      </c>
      <c r="E117" s="21">
        <v>0</v>
      </c>
      <c r="F117" s="21">
        <v>0</v>
      </c>
      <c r="G117" s="21">
        <v>0</v>
      </c>
      <c r="H117" s="42"/>
      <c r="I117" s="32">
        <f t="shared" si="1"/>
        <v>668227</v>
      </c>
    </row>
    <row r="118" spans="1:9" ht="12.75">
      <c r="A118" s="20" t="s">
        <v>401</v>
      </c>
      <c r="B118" s="1" t="s">
        <v>1080</v>
      </c>
      <c r="C118" s="21">
        <v>0</v>
      </c>
      <c r="D118" s="21">
        <v>0</v>
      </c>
      <c r="E118" s="21">
        <v>0</v>
      </c>
      <c r="F118" s="21">
        <v>0</v>
      </c>
      <c r="G118" s="21">
        <v>0</v>
      </c>
      <c r="H118" s="42"/>
      <c r="I118" s="32">
        <f t="shared" si="1"/>
        <v>0</v>
      </c>
    </row>
    <row r="119" spans="1:9" ht="12.75">
      <c r="A119" s="20" t="s">
        <v>403</v>
      </c>
      <c r="B119" s="1" t="s">
        <v>1081</v>
      </c>
      <c r="C119" s="21">
        <v>0</v>
      </c>
      <c r="D119" s="21">
        <v>0</v>
      </c>
      <c r="E119" s="21">
        <v>0</v>
      </c>
      <c r="F119" s="21">
        <v>0</v>
      </c>
      <c r="G119" s="21">
        <v>0</v>
      </c>
      <c r="H119" s="42"/>
      <c r="I119" s="32">
        <f t="shared" si="1"/>
        <v>0</v>
      </c>
    </row>
    <row r="120" spans="1:9" ht="12.75">
      <c r="A120" s="20" t="s">
        <v>405</v>
      </c>
      <c r="B120" s="1" t="s">
        <v>1082</v>
      </c>
      <c r="C120" s="21">
        <v>0</v>
      </c>
      <c r="D120" s="21">
        <v>0</v>
      </c>
      <c r="E120" s="21">
        <v>0</v>
      </c>
      <c r="F120" s="21">
        <v>0</v>
      </c>
      <c r="G120" s="21">
        <v>0</v>
      </c>
      <c r="H120" s="42"/>
      <c r="I120" s="32">
        <f t="shared" si="1"/>
        <v>0</v>
      </c>
    </row>
    <row r="121" spans="1:9" ht="12.75">
      <c r="A121" s="20" t="s">
        <v>407</v>
      </c>
      <c r="B121" s="1" t="s">
        <v>1083</v>
      </c>
      <c r="C121" s="21">
        <v>0</v>
      </c>
      <c r="D121" s="21">
        <v>0</v>
      </c>
      <c r="E121" s="21">
        <v>0</v>
      </c>
      <c r="F121" s="21">
        <v>0</v>
      </c>
      <c r="G121" s="21">
        <v>0</v>
      </c>
      <c r="H121" s="42"/>
      <c r="I121" s="32">
        <f t="shared" si="1"/>
        <v>0</v>
      </c>
    </row>
    <row r="122" spans="1:9" ht="12.75">
      <c r="A122" s="20" t="s">
        <v>409</v>
      </c>
      <c r="B122" s="1" t="s">
        <v>1084</v>
      </c>
      <c r="C122" s="21">
        <v>0</v>
      </c>
      <c r="D122" s="21">
        <v>0</v>
      </c>
      <c r="E122" s="21">
        <v>0</v>
      </c>
      <c r="F122" s="21">
        <v>0</v>
      </c>
      <c r="G122" s="21">
        <v>0</v>
      </c>
      <c r="H122" s="42"/>
      <c r="I122" s="32">
        <f t="shared" si="1"/>
        <v>0</v>
      </c>
    </row>
    <row r="123" spans="1:9" ht="12.75">
      <c r="A123" s="20" t="s">
        <v>411</v>
      </c>
      <c r="B123" s="1" t="s">
        <v>1085</v>
      </c>
      <c r="C123" s="21">
        <v>0</v>
      </c>
      <c r="D123" s="21">
        <v>0</v>
      </c>
      <c r="E123" s="21">
        <v>0</v>
      </c>
      <c r="F123" s="21">
        <v>0</v>
      </c>
      <c r="G123" s="21">
        <v>0</v>
      </c>
      <c r="H123" s="42"/>
      <c r="I123" s="32">
        <f t="shared" si="1"/>
        <v>0</v>
      </c>
    </row>
    <row r="124" spans="1:9" ht="12.75">
      <c r="A124" s="20" t="s">
        <v>413</v>
      </c>
      <c r="B124" s="1" t="s">
        <v>1086</v>
      </c>
      <c r="C124" s="21">
        <v>0</v>
      </c>
      <c r="D124" s="21">
        <v>0</v>
      </c>
      <c r="E124" s="21">
        <v>0</v>
      </c>
      <c r="F124" s="21">
        <v>0</v>
      </c>
      <c r="G124" s="21">
        <v>0</v>
      </c>
      <c r="H124" s="42"/>
      <c r="I124" s="32">
        <f t="shared" si="1"/>
        <v>0</v>
      </c>
    </row>
    <row r="125" spans="1:9" ht="12.75">
      <c r="A125" s="20" t="s">
        <v>415</v>
      </c>
      <c r="B125" s="1" t="s">
        <v>1087</v>
      </c>
      <c r="C125" s="21">
        <v>0</v>
      </c>
      <c r="D125" s="21">
        <v>0</v>
      </c>
      <c r="E125" s="21">
        <v>0</v>
      </c>
      <c r="F125" s="21">
        <v>0</v>
      </c>
      <c r="G125" s="21">
        <v>0</v>
      </c>
      <c r="H125" s="42"/>
      <c r="I125" s="32">
        <f t="shared" si="1"/>
        <v>0</v>
      </c>
    </row>
    <row r="126" spans="1:9" ht="12.75">
      <c r="A126" s="20" t="s">
        <v>417</v>
      </c>
      <c r="B126" s="1" t="s">
        <v>1088</v>
      </c>
      <c r="C126" s="21">
        <v>0</v>
      </c>
      <c r="D126" s="21">
        <v>0</v>
      </c>
      <c r="E126" s="21">
        <v>0</v>
      </c>
      <c r="F126" s="21">
        <v>0</v>
      </c>
      <c r="G126" s="21">
        <v>0</v>
      </c>
      <c r="H126" s="42"/>
      <c r="I126" s="32">
        <f t="shared" si="1"/>
        <v>0</v>
      </c>
    </row>
    <row r="127" spans="1:9" ht="12.75">
      <c r="A127" s="20" t="s">
        <v>419</v>
      </c>
      <c r="B127" s="1" t="s">
        <v>1089</v>
      </c>
      <c r="C127" s="21">
        <v>0</v>
      </c>
      <c r="D127" s="21">
        <v>0</v>
      </c>
      <c r="E127" s="21">
        <v>0</v>
      </c>
      <c r="F127" s="21">
        <v>0</v>
      </c>
      <c r="G127" s="21">
        <v>0</v>
      </c>
      <c r="H127" s="42"/>
      <c r="I127" s="32">
        <f t="shared" si="1"/>
        <v>0</v>
      </c>
    </row>
    <row r="128" spans="1:9" ht="12.75">
      <c r="A128" s="20" t="s">
        <v>421</v>
      </c>
      <c r="B128" s="1" t="s">
        <v>1090</v>
      </c>
      <c r="C128" s="21">
        <v>0</v>
      </c>
      <c r="D128" s="21">
        <v>0</v>
      </c>
      <c r="E128" s="21">
        <v>0</v>
      </c>
      <c r="F128" s="21">
        <v>0</v>
      </c>
      <c r="G128" s="21">
        <v>0</v>
      </c>
      <c r="H128" s="42"/>
      <c r="I128" s="32">
        <f t="shared" si="1"/>
        <v>0</v>
      </c>
    </row>
    <row r="129" spans="1:9" ht="12.75">
      <c r="A129" s="20" t="s">
        <v>423</v>
      </c>
      <c r="B129" s="1" t="s">
        <v>1091</v>
      </c>
      <c r="C129" s="21">
        <v>0</v>
      </c>
      <c r="D129" s="21">
        <v>0</v>
      </c>
      <c r="E129" s="21">
        <v>0</v>
      </c>
      <c r="F129" s="21">
        <v>0</v>
      </c>
      <c r="G129" s="21">
        <v>0</v>
      </c>
      <c r="H129" s="42"/>
      <c r="I129" s="32">
        <f t="shared" si="1"/>
        <v>0</v>
      </c>
    </row>
    <row r="130" spans="1:9" ht="12.75">
      <c r="A130" s="20" t="s">
        <v>425</v>
      </c>
      <c r="B130" s="1" t="s">
        <v>1092</v>
      </c>
      <c r="C130" s="21">
        <v>0</v>
      </c>
      <c r="D130" s="21">
        <v>0</v>
      </c>
      <c r="E130" s="21">
        <v>0</v>
      </c>
      <c r="F130" s="21">
        <v>0</v>
      </c>
      <c r="G130" s="21">
        <v>0</v>
      </c>
      <c r="H130" s="42"/>
      <c r="I130" s="32">
        <f t="shared" si="1"/>
        <v>0</v>
      </c>
    </row>
    <row r="131" spans="1:9" ht="12.75">
      <c r="A131" s="20" t="s">
        <v>427</v>
      </c>
      <c r="B131" s="1" t="s">
        <v>1093</v>
      </c>
      <c r="C131" s="21">
        <v>0</v>
      </c>
      <c r="D131" s="21">
        <v>0</v>
      </c>
      <c r="E131" s="21">
        <v>0</v>
      </c>
      <c r="F131" s="21">
        <v>0</v>
      </c>
      <c r="G131" s="21">
        <v>0</v>
      </c>
      <c r="H131" s="42"/>
      <c r="I131" s="32">
        <f t="shared" si="1"/>
        <v>0</v>
      </c>
    </row>
    <row r="132" spans="1:9" ht="12.75">
      <c r="A132" s="20" t="s">
        <v>429</v>
      </c>
      <c r="B132" s="1" t="s">
        <v>1094</v>
      </c>
      <c r="C132" s="21">
        <v>0</v>
      </c>
      <c r="D132" s="21">
        <v>0</v>
      </c>
      <c r="E132" s="21">
        <v>0</v>
      </c>
      <c r="F132" s="21">
        <v>0</v>
      </c>
      <c r="G132" s="21">
        <v>0</v>
      </c>
      <c r="H132" s="42"/>
      <c r="I132" s="32">
        <f t="shared" si="1"/>
        <v>0</v>
      </c>
    </row>
    <row r="133" spans="1:9" ht="12.75">
      <c r="A133" s="20" t="s">
        <v>431</v>
      </c>
      <c r="B133" s="1" t="s">
        <v>1095</v>
      </c>
      <c r="C133" s="21">
        <v>0</v>
      </c>
      <c r="D133" s="21">
        <v>0</v>
      </c>
      <c r="E133" s="21">
        <v>0</v>
      </c>
      <c r="F133" s="21">
        <v>0</v>
      </c>
      <c r="G133" s="21">
        <v>0</v>
      </c>
      <c r="H133" s="42"/>
      <c r="I133" s="32">
        <f aca="true" t="shared" si="2" ref="I133:I196">+C133+D133+E133+F133+G133</f>
        <v>0</v>
      </c>
    </row>
    <row r="134" spans="1:9" ht="25.5">
      <c r="A134" s="20" t="s">
        <v>433</v>
      </c>
      <c r="B134" s="1" t="s">
        <v>1096</v>
      </c>
      <c r="C134" s="21">
        <v>0</v>
      </c>
      <c r="D134" s="21">
        <v>0</v>
      </c>
      <c r="E134" s="21">
        <v>0</v>
      </c>
      <c r="F134" s="21">
        <v>0</v>
      </c>
      <c r="G134" s="21">
        <v>0</v>
      </c>
      <c r="H134" s="42"/>
      <c r="I134" s="32">
        <f t="shared" si="2"/>
        <v>0</v>
      </c>
    </row>
    <row r="135" spans="1:9" ht="25.5">
      <c r="A135" s="20" t="s">
        <v>435</v>
      </c>
      <c r="B135" s="1" t="s">
        <v>1097</v>
      </c>
      <c r="C135" s="21">
        <v>0</v>
      </c>
      <c r="D135" s="21">
        <v>0</v>
      </c>
      <c r="E135" s="21">
        <v>0</v>
      </c>
      <c r="F135" s="21">
        <v>0</v>
      </c>
      <c r="G135" s="21">
        <v>0</v>
      </c>
      <c r="H135" s="42"/>
      <c r="I135" s="32">
        <f t="shared" si="2"/>
        <v>0</v>
      </c>
    </row>
    <row r="136" spans="1:9" ht="12.75">
      <c r="A136" s="20" t="s">
        <v>437</v>
      </c>
      <c r="B136" s="1" t="s">
        <v>1098</v>
      </c>
      <c r="C136" s="21">
        <v>0</v>
      </c>
      <c r="D136" s="21">
        <v>0</v>
      </c>
      <c r="E136" s="21">
        <v>0</v>
      </c>
      <c r="F136" s="21">
        <v>0</v>
      </c>
      <c r="G136" s="21">
        <v>0</v>
      </c>
      <c r="H136" s="42"/>
      <c r="I136" s="32">
        <f t="shared" si="2"/>
        <v>0</v>
      </c>
    </row>
    <row r="137" spans="1:9" ht="12.75">
      <c r="A137" s="20" t="s">
        <v>439</v>
      </c>
      <c r="B137" s="1" t="s">
        <v>1099</v>
      </c>
      <c r="C137" s="21">
        <v>0</v>
      </c>
      <c r="D137" s="21">
        <v>0</v>
      </c>
      <c r="E137" s="21">
        <v>0</v>
      </c>
      <c r="F137" s="21">
        <v>0</v>
      </c>
      <c r="G137" s="21">
        <v>0</v>
      </c>
      <c r="H137" s="42"/>
      <c r="I137" s="32">
        <f t="shared" si="2"/>
        <v>0</v>
      </c>
    </row>
    <row r="138" spans="1:9" ht="25.5">
      <c r="A138" s="20" t="s">
        <v>441</v>
      </c>
      <c r="B138" s="1" t="s">
        <v>1100</v>
      </c>
      <c r="C138" s="21">
        <v>0</v>
      </c>
      <c r="D138" s="21">
        <v>0</v>
      </c>
      <c r="E138" s="21">
        <v>0</v>
      </c>
      <c r="F138" s="21">
        <v>0</v>
      </c>
      <c r="G138" s="21">
        <v>0</v>
      </c>
      <c r="H138" s="42"/>
      <c r="I138" s="32">
        <f t="shared" si="2"/>
        <v>0</v>
      </c>
    </row>
    <row r="139" spans="1:9" ht="25.5">
      <c r="A139" s="20" t="s">
        <v>443</v>
      </c>
      <c r="B139" s="1" t="s">
        <v>1101</v>
      </c>
      <c r="C139" s="21">
        <v>0</v>
      </c>
      <c r="D139" s="21">
        <v>0</v>
      </c>
      <c r="E139" s="21">
        <v>0</v>
      </c>
      <c r="F139" s="21">
        <v>0</v>
      </c>
      <c r="G139" s="21">
        <v>0</v>
      </c>
      <c r="H139" s="42"/>
      <c r="I139" s="32">
        <f t="shared" si="2"/>
        <v>0</v>
      </c>
    </row>
    <row r="140" spans="1:9" ht="12.75">
      <c r="A140" s="20" t="s">
        <v>445</v>
      </c>
      <c r="B140" s="1" t="s">
        <v>1102</v>
      </c>
      <c r="C140" s="21">
        <v>0</v>
      </c>
      <c r="D140" s="21">
        <v>0</v>
      </c>
      <c r="E140" s="21">
        <v>0</v>
      </c>
      <c r="F140" s="21">
        <v>0</v>
      </c>
      <c r="G140" s="21">
        <v>0</v>
      </c>
      <c r="H140" s="42"/>
      <c r="I140" s="32">
        <f t="shared" si="2"/>
        <v>0</v>
      </c>
    </row>
    <row r="141" spans="1:9" ht="12.75">
      <c r="A141" s="20" t="s">
        <v>447</v>
      </c>
      <c r="B141" s="1" t="s">
        <v>1103</v>
      </c>
      <c r="C141" s="21">
        <v>0</v>
      </c>
      <c r="D141" s="21">
        <v>0</v>
      </c>
      <c r="E141" s="21">
        <v>0</v>
      </c>
      <c r="F141" s="21">
        <v>0</v>
      </c>
      <c r="G141" s="21">
        <v>0</v>
      </c>
      <c r="H141" s="42"/>
      <c r="I141" s="32">
        <f t="shared" si="2"/>
        <v>0</v>
      </c>
    </row>
    <row r="142" spans="1:9" ht="12.75">
      <c r="A142" s="20" t="s">
        <v>449</v>
      </c>
      <c r="B142" s="1" t="s">
        <v>1104</v>
      </c>
      <c r="C142" s="21">
        <v>0</v>
      </c>
      <c r="D142" s="21">
        <v>0</v>
      </c>
      <c r="E142" s="21">
        <v>0</v>
      </c>
      <c r="F142" s="21">
        <v>0</v>
      </c>
      <c r="G142" s="21">
        <v>0</v>
      </c>
      <c r="H142" s="42"/>
      <c r="I142" s="32">
        <f t="shared" si="2"/>
        <v>0</v>
      </c>
    </row>
    <row r="143" spans="1:9" ht="12.75">
      <c r="A143" s="20" t="s">
        <v>451</v>
      </c>
      <c r="B143" s="1" t="s">
        <v>1105</v>
      </c>
      <c r="C143" s="21">
        <v>0</v>
      </c>
      <c r="D143" s="21">
        <v>0</v>
      </c>
      <c r="E143" s="21">
        <v>0</v>
      </c>
      <c r="F143" s="21">
        <v>0</v>
      </c>
      <c r="G143" s="21">
        <v>0</v>
      </c>
      <c r="H143" s="42"/>
      <c r="I143" s="32">
        <f t="shared" si="2"/>
        <v>0</v>
      </c>
    </row>
    <row r="144" spans="1:9" ht="12.75">
      <c r="A144" s="20" t="s">
        <v>453</v>
      </c>
      <c r="B144" s="1" t="s">
        <v>1106</v>
      </c>
      <c r="C144" s="21">
        <v>0</v>
      </c>
      <c r="D144" s="21">
        <v>0</v>
      </c>
      <c r="E144" s="21">
        <v>0</v>
      </c>
      <c r="F144" s="21">
        <v>0</v>
      </c>
      <c r="G144" s="21">
        <v>0</v>
      </c>
      <c r="H144" s="42"/>
      <c r="I144" s="32">
        <f t="shared" si="2"/>
        <v>0</v>
      </c>
    </row>
    <row r="145" spans="1:9" ht="12.75">
      <c r="A145" s="4" t="s">
        <v>455</v>
      </c>
      <c r="B145" s="22" t="s">
        <v>1107</v>
      </c>
      <c r="C145" s="23">
        <v>4965345</v>
      </c>
      <c r="D145" s="23">
        <v>0</v>
      </c>
      <c r="E145" s="23">
        <v>0</v>
      </c>
      <c r="F145" s="23">
        <v>0</v>
      </c>
      <c r="G145" s="23">
        <v>0</v>
      </c>
      <c r="H145" s="42"/>
      <c r="I145" s="32">
        <f t="shared" si="2"/>
        <v>4965345</v>
      </c>
    </row>
    <row r="146" spans="1:9" ht="12.75">
      <c r="A146" s="20" t="s">
        <v>142</v>
      </c>
      <c r="B146" s="1" t="s">
        <v>143</v>
      </c>
      <c r="C146" s="21">
        <v>0</v>
      </c>
      <c r="D146" s="21">
        <v>4088236</v>
      </c>
      <c r="E146" s="21">
        <v>9885054</v>
      </c>
      <c r="F146" s="21">
        <v>0</v>
      </c>
      <c r="G146" s="21">
        <v>432793</v>
      </c>
      <c r="H146" s="42"/>
      <c r="I146" s="32">
        <f t="shared" si="2"/>
        <v>14406083</v>
      </c>
    </row>
    <row r="147" spans="1:9" ht="12.75">
      <c r="A147" s="20" t="s">
        <v>458</v>
      </c>
      <c r="B147" s="1" t="s">
        <v>1108</v>
      </c>
      <c r="C147" s="21">
        <v>0</v>
      </c>
      <c r="D147" s="21">
        <v>0</v>
      </c>
      <c r="E147" s="21">
        <v>0</v>
      </c>
      <c r="F147" s="21">
        <v>0</v>
      </c>
      <c r="G147" s="21">
        <v>0</v>
      </c>
      <c r="H147" s="42"/>
      <c r="I147" s="32">
        <f t="shared" si="2"/>
        <v>0</v>
      </c>
    </row>
    <row r="148" spans="1:9" ht="12.75">
      <c r="A148" s="20" t="s">
        <v>460</v>
      </c>
      <c r="B148" s="1" t="s">
        <v>1109</v>
      </c>
      <c r="C148" s="21">
        <v>0</v>
      </c>
      <c r="D148" s="21">
        <v>0</v>
      </c>
      <c r="E148" s="21">
        <v>0</v>
      </c>
      <c r="F148" s="21">
        <v>0</v>
      </c>
      <c r="G148" s="21">
        <v>0</v>
      </c>
      <c r="H148" s="42"/>
      <c r="I148" s="32">
        <f t="shared" si="2"/>
        <v>0</v>
      </c>
    </row>
    <row r="149" spans="1:9" ht="12.75">
      <c r="A149" s="20" t="s">
        <v>462</v>
      </c>
      <c r="B149" s="1" t="s">
        <v>1110</v>
      </c>
      <c r="C149" s="21">
        <v>0</v>
      </c>
      <c r="D149" s="21">
        <v>0</v>
      </c>
      <c r="E149" s="21">
        <v>0</v>
      </c>
      <c r="F149" s="21">
        <v>0</v>
      </c>
      <c r="G149" s="21">
        <v>0</v>
      </c>
      <c r="H149" s="42"/>
      <c r="I149" s="32">
        <f t="shared" si="2"/>
        <v>0</v>
      </c>
    </row>
    <row r="150" spans="1:9" ht="12.75">
      <c r="A150" s="20" t="s">
        <v>464</v>
      </c>
      <c r="B150" s="1" t="s">
        <v>1111</v>
      </c>
      <c r="C150" s="21">
        <v>0</v>
      </c>
      <c r="D150" s="21">
        <v>0</v>
      </c>
      <c r="E150" s="21">
        <v>0</v>
      </c>
      <c r="F150" s="21">
        <v>0</v>
      </c>
      <c r="G150" s="21">
        <v>0</v>
      </c>
      <c r="H150" s="42"/>
      <c r="I150" s="32">
        <f t="shared" si="2"/>
        <v>0</v>
      </c>
    </row>
    <row r="151" spans="1:9" ht="12.75">
      <c r="A151" s="20" t="s">
        <v>144</v>
      </c>
      <c r="B151" s="1" t="s">
        <v>145</v>
      </c>
      <c r="C151" s="21">
        <v>0</v>
      </c>
      <c r="D151" s="21">
        <v>246666</v>
      </c>
      <c r="E151" s="21">
        <v>9885054</v>
      </c>
      <c r="F151" s="21">
        <v>0</v>
      </c>
      <c r="G151" s="21">
        <v>432793</v>
      </c>
      <c r="H151" s="42"/>
      <c r="I151" s="32">
        <f t="shared" si="2"/>
        <v>10564513</v>
      </c>
    </row>
    <row r="152" spans="1:9" ht="12.75">
      <c r="A152" s="20" t="s">
        <v>146</v>
      </c>
      <c r="B152" s="1" t="s">
        <v>147</v>
      </c>
      <c r="C152" s="21">
        <v>0</v>
      </c>
      <c r="D152" s="21">
        <v>3841570</v>
      </c>
      <c r="E152" s="21">
        <v>0</v>
      </c>
      <c r="F152" s="21">
        <v>0</v>
      </c>
      <c r="G152" s="21">
        <v>0</v>
      </c>
      <c r="H152" s="42"/>
      <c r="I152" s="32">
        <f t="shared" si="2"/>
        <v>3841570</v>
      </c>
    </row>
    <row r="153" spans="1:9" ht="12.75">
      <c r="A153" s="20" t="s">
        <v>468</v>
      </c>
      <c r="B153" s="1" t="s">
        <v>1112</v>
      </c>
      <c r="C153" s="21">
        <v>0</v>
      </c>
      <c r="D153" s="21">
        <v>0</v>
      </c>
      <c r="E153" s="21">
        <v>0</v>
      </c>
      <c r="F153" s="21">
        <v>0</v>
      </c>
      <c r="G153" s="21">
        <v>0</v>
      </c>
      <c r="H153" s="42"/>
      <c r="I153" s="32">
        <f t="shared" si="2"/>
        <v>0</v>
      </c>
    </row>
    <row r="154" spans="1:9" ht="12.75">
      <c r="A154" s="20" t="s">
        <v>470</v>
      </c>
      <c r="B154" s="1" t="s">
        <v>1113</v>
      </c>
      <c r="C154" s="21">
        <v>0</v>
      </c>
      <c r="D154" s="21">
        <v>0</v>
      </c>
      <c r="E154" s="21">
        <v>0</v>
      </c>
      <c r="F154" s="21">
        <v>0</v>
      </c>
      <c r="G154" s="21">
        <v>0</v>
      </c>
      <c r="H154" s="42"/>
      <c r="I154" s="32">
        <f t="shared" si="2"/>
        <v>0</v>
      </c>
    </row>
    <row r="155" spans="1:9" ht="12.75">
      <c r="A155" s="20" t="s">
        <v>472</v>
      </c>
      <c r="B155" s="1" t="s">
        <v>1114</v>
      </c>
      <c r="C155" s="21">
        <v>0</v>
      </c>
      <c r="D155" s="21">
        <v>0</v>
      </c>
      <c r="E155" s="21">
        <v>0</v>
      </c>
      <c r="F155" s="21">
        <v>0</v>
      </c>
      <c r="G155" s="21">
        <v>0</v>
      </c>
      <c r="H155" s="42"/>
      <c r="I155" s="32">
        <f t="shared" si="2"/>
        <v>0</v>
      </c>
    </row>
    <row r="156" spans="1:9" ht="12.75">
      <c r="A156" s="20" t="s">
        <v>474</v>
      </c>
      <c r="B156" s="1" t="s">
        <v>1115</v>
      </c>
      <c r="C156" s="21">
        <v>0</v>
      </c>
      <c r="D156" s="21">
        <v>0</v>
      </c>
      <c r="E156" s="21">
        <v>0</v>
      </c>
      <c r="F156" s="21">
        <v>0</v>
      </c>
      <c r="G156" s="21">
        <v>0</v>
      </c>
      <c r="H156" s="42"/>
      <c r="I156" s="32">
        <f t="shared" si="2"/>
        <v>0</v>
      </c>
    </row>
    <row r="157" spans="1:9" ht="12.75">
      <c r="A157" s="20" t="s">
        <v>476</v>
      </c>
      <c r="B157" s="1" t="s">
        <v>1116</v>
      </c>
      <c r="C157" s="21">
        <v>0</v>
      </c>
      <c r="D157" s="21">
        <v>0</v>
      </c>
      <c r="E157" s="21">
        <v>0</v>
      </c>
      <c r="F157" s="21">
        <v>0</v>
      </c>
      <c r="G157" s="21">
        <v>0</v>
      </c>
      <c r="H157" s="42"/>
      <c r="I157" s="32">
        <f t="shared" si="2"/>
        <v>0</v>
      </c>
    </row>
    <row r="158" spans="1:9" ht="12.75">
      <c r="A158" s="20" t="s">
        <v>478</v>
      </c>
      <c r="B158" s="1" t="s">
        <v>1117</v>
      </c>
      <c r="C158" s="21">
        <v>0</v>
      </c>
      <c r="D158" s="21">
        <v>0</v>
      </c>
      <c r="E158" s="21">
        <v>0</v>
      </c>
      <c r="F158" s="21">
        <v>0</v>
      </c>
      <c r="G158" s="21">
        <v>0</v>
      </c>
      <c r="H158" s="42"/>
      <c r="I158" s="32">
        <f t="shared" si="2"/>
        <v>0</v>
      </c>
    </row>
    <row r="159" spans="1:9" ht="12.75">
      <c r="A159" s="20" t="s">
        <v>480</v>
      </c>
      <c r="B159" s="1" t="s">
        <v>1118</v>
      </c>
      <c r="C159" s="21">
        <v>0</v>
      </c>
      <c r="D159" s="21">
        <v>0</v>
      </c>
      <c r="E159" s="21">
        <v>0</v>
      </c>
      <c r="F159" s="21">
        <v>0</v>
      </c>
      <c r="G159" s="21">
        <v>0</v>
      </c>
      <c r="H159" s="42"/>
      <c r="I159" s="32">
        <f t="shared" si="2"/>
        <v>0</v>
      </c>
    </row>
    <row r="160" spans="1:9" ht="12.75">
      <c r="A160" s="20" t="s">
        <v>482</v>
      </c>
      <c r="B160" s="1" t="s">
        <v>1119</v>
      </c>
      <c r="C160" s="21">
        <v>0</v>
      </c>
      <c r="D160" s="21">
        <v>0</v>
      </c>
      <c r="E160" s="21">
        <v>0</v>
      </c>
      <c r="F160" s="21">
        <v>0</v>
      </c>
      <c r="G160" s="21">
        <v>0</v>
      </c>
      <c r="H160" s="42"/>
      <c r="I160" s="32">
        <f t="shared" si="2"/>
        <v>0</v>
      </c>
    </row>
    <row r="161" spans="1:9" ht="12.75">
      <c r="A161" s="4" t="s">
        <v>148</v>
      </c>
      <c r="B161" s="22" t="s">
        <v>149</v>
      </c>
      <c r="C161" s="23">
        <v>0</v>
      </c>
      <c r="D161" s="23">
        <v>4088236</v>
      </c>
      <c r="E161" s="23">
        <v>9885054</v>
      </c>
      <c r="F161" s="23">
        <v>0</v>
      </c>
      <c r="G161" s="23">
        <v>432793</v>
      </c>
      <c r="H161" s="42"/>
      <c r="I161" s="32">
        <f t="shared" si="2"/>
        <v>14406083</v>
      </c>
    </row>
    <row r="162" spans="1:9" s="32" customFormat="1" ht="12.75">
      <c r="A162" s="4" t="s">
        <v>150</v>
      </c>
      <c r="B162" s="22" t="s">
        <v>151</v>
      </c>
      <c r="C162" s="23">
        <v>62254997</v>
      </c>
      <c r="D162" s="23">
        <v>4088236</v>
      </c>
      <c r="E162" s="23">
        <v>9885054</v>
      </c>
      <c r="F162" s="23">
        <v>0</v>
      </c>
      <c r="G162" s="23">
        <v>432793</v>
      </c>
      <c r="H162" s="50"/>
      <c r="I162" s="32">
        <f t="shared" si="2"/>
        <v>76661080</v>
      </c>
    </row>
    <row r="163" spans="1:9" ht="12.75">
      <c r="A163" s="20" t="s">
        <v>486</v>
      </c>
      <c r="B163" s="1" t="s">
        <v>1120</v>
      </c>
      <c r="C163" s="21">
        <v>0</v>
      </c>
      <c r="D163" s="21">
        <v>0</v>
      </c>
      <c r="E163" s="21">
        <v>0</v>
      </c>
      <c r="F163" s="21">
        <v>0</v>
      </c>
      <c r="G163" s="21">
        <v>0</v>
      </c>
      <c r="H163" s="42"/>
      <c r="I163" s="32">
        <f t="shared" si="2"/>
        <v>0</v>
      </c>
    </row>
    <row r="164" spans="1:9" ht="12.75">
      <c r="A164" s="20" t="s">
        <v>488</v>
      </c>
      <c r="B164" s="1" t="s">
        <v>1121</v>
      </c>
      <c r="C164" s="21">
        <v>3341994</v>
      </c>
      <c r="D164" s="21">
        <v>0</v>
      </c>
      <c r="E164" s="21">
        <v>13752115</v>
      </c>
      <c r="F164" s="21">
        <v>489789</v>
      </c>
      <c r="G164" s="21">
        <v>0</v>
      </c>
      <c r="H164" s="42"/>
      <c r="I164" s="32">
        <f t="shared" si="2"/>
        <v>17583898</v>
      </c>
    </row>
    <row r="165" spans="1:9" ht="12.75">
      <c r="A165" s="20" t="s">
        <v>490</v>
      </c>
      <c r="B165" s="1" t="s">
        <v>1122</v>
      </c>
      <c r="C165" s="21">
        <v>0</v>
      </c>
      <c r="D165" s="21">
        <v>0</v>
      </c>
      <c r="E165" s="21">
        <v>0</v>
      </c>
      <c r="F165" s="21">
        <v>0</v>
      </c>
      <c r="G165" s="21">
        <v>0</v>
      </c>
      <c r="H165" s="42"/>
      <c r="I165" s="32">
        <f t="shared" si="2"/>
        <v>0</v>
      </c>
    </row>
    <row r="166" spans="1:9" ht="12.75">
      <c r="A166" s="20" t="s">
        <v>152</v>
      </c>
      <c r="B166" s="1" t="s">
        <v>153</v>
      </c>
      <c r="C166" s="21">
        <v>0</v>
      </c>
      <c r="D166" s="21">
        <v>0</v>
      </c>
      <c r="E166" s="21">
        <v>0</v>
      </c>
      <c r="F166" s="21">
        <v>0</v>
      </c>
      <c r="G166" s="21">
        <v>0</v>
      </c>
      <c r="H166" s="42"/>
      <c r="I166" s="32">
        <f t="shared" si="2"/>
        <v>0</v>
      </c>
    </row>
    <row r="167" spans="1:9" ht="12.75">
      <c r="A167" s="4" t="s">
        <v>154</v>
      </c>
      <c r="B167" s="22" t="s">
        <v>155</v>
      </c>
      <c r="C167" s="23">
        <v>3341994</v>
      </c>
      <c r="D167" s="23">
        <v>0</v>
      </c>
      <c r="E167" s="23">
        <v>13752115</v>
      </c>
      <c r="F167" s="23">
        <v>489789</v>
      </c>
      <c r="G167" s="23">
        <v>0</v>
      </c>
      <c r="H167" s="42"/>
      <c r="I167" s="32">
        <f t="shared" si="2"/>
        <v>17583898</v>
      </c>
    </row>
    <row r="168" spans="1:9" ht="12.75">
      <c r="A168" s="20" t="s">
        <v>494</v>
      </c>
      <c r="B168" s="1" t="s">
        <v>1123</v>
      </c>
      <c r="C168" s="21">
        <v>0</v>
      </c>
      <c r="D168" s="21">
        <v>0</v>
      </c>
      <c r="E168" s="21">
        <v>0</v>
      </c>
      <c r="F168" s="21">
        <v>0</v>
      </c>
      <c r="G168" s="21">
        <v>0</v>
      </c>
      <c r="H168" s="42"/>
      <c r="I168" s="32">
        <f t="shared" si="2"/>
        <v>0</v>
      </c>
    </row>
    <row r="169" spans="1:9" ht="12.75">
      <c r="A169" s="20" t="s">
        <v>156</v>
      </c>
      <c r="B169" s="1" t="s">
        <v>157</v>
      </c>
      <c r="C169" s="21">
        <v>-2524119</v>
      </c>
      <c r="D169" s="21">
        <v>0</v>
      </c>
      <c r="E169" s="21">
        <v>0</v>
      </c>
      <c r="F169" s="21">
        <v>0</v>
      </c>
      <c r="G169" s="21">
        <v>-354274</v>
      </c>
      <c r="H169" s="42"/>
      <c r="I169" s="32">
        <f t="shared" si="2"/>
        <v>-2878393</v>
      </c>
    </row>
    <row r="170" spans="1:9" ht="12.75">
      <c r="A170" s="4" t="s">
        <v>158</v>
      </c>
      <c r="B170" s="22" t="s">
        <v>159</v>
      </c>
      <c r="C170" s="23">
        <v>-2524119</v>
      </c>
      <c r="D170" s="23">
        <v>0</v>
      </c>
      <c r="E170" s="23">
        <v>0</v>
      </c>
      <c r="F170" s="23">
        <v>0</v>
      </c>
      <c r="G170" s="23">
        <v>-354274</v>
      </c>
      <c r="H170" s="42"/>
      <c r="I170" s="32">
        <f t="shared" si="2"/>
        <v>-2878393</v>
      </c>
    </row>
    <row r="171" spans="1:9" ht="12.75">
      <c r="A171" s="20" t="s">
        <v>160</v>
      </c>
      <c r="B171" s="1" t="s">
        <v>161</v>
      </c>
      <c r="C171" s="21">
        <v>0</v>
      </c>
      <c r="D171" s="21">
        <v>4684843</v>
      </c>
      <c r="E171" s="21">
        <v>7083787</v>
      </c>
      <c r="F171" s="21">
        <v>1553724</v>
      </c>
      <c r="G171" s="21">
        <v>1055749</v>
      </c>
      <c r="H171" s="42"/>
      <c r="I171" s="32">
        <f t="shared" si="2"/>
        <v>14378103</v>
      </c>
    </row>
    <row r="172" spans="1:9" ht="12.75">
      <c r="A172" s="20" t="s">
        <v>162</v>
      </c>
      <c r="B172" s="1" t="s">
        <v>163</v>
      </c>
      <c r="C172" s="21">
        <v>0</v>
      </c>
      <c r="D172" s="21">
        <v>4204700</v>
      </c>
      <c r="E172" s="21">
        <v>8309300</v>
      </c>
      <c r="F172" s="21">
        <v>1962809</v>
      </c>
      <c r="G172" s="21">
        <v>878400</v>
      </c>
      <c r="H172" s="42"/>
      <c r="I172" s="32">
        <f t="shared" si="2"/>
        <v>15355209</v>
      </c>
    </row>
    <row r="173" spans="1:9" ht="12.75">
      <c r="A173" s="4" t="s">
        <v>164</v>
      </c>
      <c r="B173" s="22" t="s">
        <v>165</v>
      </c>
      <c r="C173" s="23">
        <v>0</v>
      </c>
      <c r="D173" s="23">
        <v>8889543</v>
      </c>
      <c r="E173" s="23">
        <v>15393087</v>
      </c>
      <c r="F173" s="23">
        <v>3516533</v>
      </c>
      <c r="G173" s="23">
        <v>1934149</v>
      </c>
      <c r="H173" s="42"/>
      <c r="I173" s="32">
        <f t="shared" si="2"/>
        <v>29733312</v>
      </c>
    </row>
    <row r="174" spans="1:9" s="32" customFormat="1" ht="12.75">
      <c r="A174" s="4" t="s">
        <v>166</v>
      </c>
      <c r="B174" s="22" t="s">
        <v>167</v>
      </c>
      <c r="C174" s="23">
        <v>817875</v>
      </c>
      <c r="D174" s="23">
        <v>8889543</v>
      </c>
      <c r="E174" s="23">
        <v>29145202</v>
      </c>
      <c r="F174" s="23">
        <v>4006322</v>
      </c>
      <c r="G174" s="23">
        <v>1579875</v>
      </c>
      <c r="H174" s="50"/>
      <c r="I174" s="32">
        <f t="shared" si="2"/>
        <v>44438817</v>
      </c>
    </row>
    <row r="175" spans="1:9" s="32" customFormat="1" ht="12.75">
      <c r="A175" s="20" t="s">
        <v>502</v>
      </c>
      <c r="B175" s="1" t="s">
        <v>1124</v>
      </c>
      <c r="C175" s="21">
        <v>0</v>
      </c>
      <c r="D175" s="21">
        <v>0</v>
      </c>
      <c r="E175" s="21">
        <v>0</v>
      </c>
      <c r="F175" s="21">
        <v>0</v>
      </c>
      <c r="G175" s="21">
        <v>0</v>
      </c>
      <c r="H175" s="50"/>
      <c r="I175" s="32">
        <f t="shared" si="2"/>
        <v>0</v>
      </c>
    </row>
    <row r="176" spans="1:9" s="32" customFormat="1" ht="12.75">
      <c r="A176" s="20" t="s">
        <v>504</v>
      </c>
      <c r="B176" s="1" t="s">
        <v>1125</v>
      </c>
      <c r="C176" s="21">
        <v>0</v>
      </c>
      <c r="D176" s="21">
        <v>0</v>
      </c>
      <c r="E176" s="21">
        <v>0</v>
      </c>
      <c r="F176" s="21">
        <v>0</v>
      </c>
      <c r="G176" s="21">
        <v>0</v>
      </c>
      <c r="H176" s="50"/>
      <c r="I176" s="32">
        <f t="shared" si="2"/>
        <v>0</v>
      </c>
    </row>
    <row r="177" spans="1:9" s="32" customFormat="1" ht="12.75">
      <c r="A177" s="20" t="s">
        <v>506</v>
      </c>
      <c r="B177" s="1" t="s">
        <v>1126</v>
      </c>
      <c r="C177" s="21">
        <v>0</v>
      </c>
      <c r="D177" s="21">
        <v>0</v>
      </c>
      <c r="E177" s="21">
        <v>0</v>
      </c>
      <c r="F177" s="21">
        <v>0</v>
      </c>
      <c r="G177" s="21">
        <v>0</v>
      </c>
      <c r="H177" s="50"/>
      <c r="I177" s="32">
        <f t="shared" si="2"/>
        <v>0</v>
      </c>
    </row>
    <row r="178" spans="1:9" s="32" customFormat="1" ht="12.75">
      <c r="A178" s="4" t="s">
        <v>508</v>
      </c>
      <c r="B178" s="22" t="s">
        <v>1127</v>
      </c>
      <c r="C178" s="23">
        <v>0</v>
      </c>
      <c r="D178" s="23">
        <v>0</v>
      </c>
      <c r="E178" s="23">
        <v>0</v>
      </c>
      <c r="F178" s="23">
        <v>0</v>
      </c>
      <c r="G178" s="23">
        <v>0</v>
      </c>
      <c r="H178" s="50"/>
      <c r="I178" s="32">
        <f t="shared" si="2"/>
        <v>0</v>
      </c>
    </row>
    <row r="179" spans="1:9" s="32" customFormat="1" ht="12.75">
      <c r="A179" s="4" t="s">
        <v>168</v>
      </c>
      <c r="B179" s="22" t="s">
        <v>169</v>
      </c>
      <c r="C179" s="23">
        <v>16441134421</v>
      </c>
      <c r="D179" s="23">
        <v>14178762</v>
      </c>
      <c r="E179" s="23">
        <v>43125845</v>
      </c>
      <c r="F179" s="23">
        <v>6073081</v>
      </c>
      <c r="G179" s="23">
        <v>8352183</v>
      </c>
      <c r="H179" s="50"/>
      <c r="I179" s="32">
        <f t="shared" si="2"/>
        <v>16512864292</v>
      </c>
    </row>
    <row r="180" spans="1:9" ht="12.75">
      <c r="A180" s="20" t="s">
        <v>170</v>
      </c>
      <c r="B180" s="1" t="s">
        <v>171</v>
      </c>
      <c r="C180" s="21">
        <v>15833377000</v>
      </c>
      <c r="D180" s="21">
        <v>21787978</v>
      </c>
      <c r="E180" s="21">
        <v>35250358</v>
      </c>
      <c r="F180" s="21">
        <v>0</v>
      </c>
      <c r="G180" s="21">
        <v>8145331</v>
      </c>
      <c r="H180" s="42"/>
      <c r="I180" s="32">
        <f t="shared" si="2"/>
        <v>15898560667</v>
      </c>
    </row>
    <row r="181" spans="1:9" ht="12.75">
      <c r="A181" s="20" t="s">
        <v>512</v>
      </c>
      <c r="B181" s="1" t="s">
        <v>1128</v>
      </c>
      <c r="C181" s="21">
        <v>31656856</v>
      </c>
      <c r="D181" s="21">
        <v>0</v>
      </c>
      <c r="E181" s="21">
        <v>0</v>
      </c>
      <c r="F181" s="21">
        <v>0</v>
      </c>
      <c r="G181" s="21">
        <v>0</v>
      </c>
      <c r="H181" s="42"/>
      <c r="I181" s="32">
        <f t="shared" si="2"/>
        <v>31656856</v>
      </c>
    </row>
    <row r="182" spans="1:9" ht="12.75">
      <c r="A182" s="20" t="s">
        <v>514</v>
      </c>
      <c r="B182" s="1" t="s">
        <v>1129</v>
      </c>
      <c r="C182" s="21">
        <v>0</v>
      </c>
      <c r="D182" s="21">
        <v>0</v>
      </c>
      <c r="E182" s="21">
        <v>0</v>
      </c>
      <c r="F182" s="21">
        <v>0</v>
      </c>
      <c r="G182" s="21">
        <v>0</v>
      </c>
      <c r="H182" s="42"/>
      <c r="I182" s="32">
        <f t="shared" si="2"/>
        <v>0</v>
      </c>
    </row>
    <row r="183" spans="1:9" ht="12.75">
      <c r="A183" s="20" t="s">
        <v>516</v>
      </c>
      <c r="B183" s="1" t="s">
        <v>1130</v>
      </c>
      <c r="C183" s="21">
        <v>0</v>
      </c>
      <c r="D183" s="21">
        <v>0</v>
      </c>
      <c r="E183" s="21">
        <v>0</v>
      </c>
      <c r="F183" s="21">
        <v>0</v>
      </c>
      <c r="G183" s="21">
        <v>0</v>
      </c>
      <c r="H183" s="42"/>
      <c r="I183" s="32">
        <f t="shared" si="2"/>
        <v>0</v>
      </c>
    </row>
    <row r="184" spans="1:9" ht="12.75">
      <c r="A184" s="20" t="s">
        <v>172</v>
      </c>
      <c r="B184" s="1" t="s">
        <v>173</v>
      </c>
      <c r="C184" s="21">
        <v>302464560</v>
      </c>
      <c r="D184" s="21">
        <v>2200991</v>
      </c>
      <c r="E184" s="21">
        <v>918294</v>
      </c>
      <c r="F184" s="21">
        <v>0</v>
      </c>
      <c r="G184" s="21">
        <v>546146</v>
      </c>
      <c r="H184" s="42"/>
      <c r="I184" s="32">
        <f t="shared" si="2"/>
        <v>306129991</v>
      </c>
    </row>
    <row r="185" spans="1:9" ht="12.75">
      <c r="A185" s="4" t="s">
        <v>174</v>
      </c>
      <c r="B185" s="22" t="s">
        <v>175</v>
      </c>
      <c r="C185" s="23">
        <v>302464560</v>
      </c>
      <c r="D185" s="23">
        <v>2200991</v>
      </c>
      <c r="E185" s="23">
        <v>918294</v>
      </c>
      <c r="F185" s="23">
        <v>0</v>
      </c>
      <c r="G185" s="23">
        <v>546146</v>
      </c>
      <c r="H185" s="42"/>
      <c r="I185" s="32">
        <f t="shared" si="2"/>
        <v>306129991</v>
      </c>
    </row>
    <row r="186" spans="1:9" ht="12.75">
      <c r="A186" s="20" t="s">
        <v>176</v>
      </c>
      <c r="B186" s="1" t="s">
        <v>177</v>
      </c>
      <c r="C186" s="21">
        <v>-1077031334</v>
      </c>
      <c r="D186" s="21">
        <v>-23070833</v>
      </c>
      <c r="E186" s="21">
        <v>-11187853</v>
      </c>
      <c r="F186" s="21">
        <v>1971225</v>
      </c>
      <c r="G186" s="21">
        <v>-1830371</v>
      </c>
      <c r="H186" s="42"/>
      <c r="I186" s="32">
        <f t="shared" si="2"/>
        <v>-1111149166</v>
      </c>
    </row>
    <row r="187" spans="1:9" ht="12.75">
      <c r="A187" s="20" t="s">
        <v>521</v>
      </c>
      <c r="B187" s="1" t="s">
        <v>1131</v>
      </c>
      <c r="C187" s="21">
        <v>0</v>
      </c>
      <c r="D187" s="21">
        <v>0</v>
      </c>
      <c r="E187" s="21">
        <v>0</v>
      </c>
      <c r="F187" s="21">
        <v>0</v>
      </c>
      <c r="G187" s="21">
        <v>0</v>
      </c>
      <c r="H187" s="42"/>
      <c r="I187" s="32">
        <f t="shared" si="2"/>
        <v>0</v>
      </c>
    </row>
    <row r="188" spans="1:9" ht="12.75">
      <c r="A188" s="20" t="s">
        <v>178</v>
      </c>
      <c r="B188" s="1" t="s">
        <v>179</v>
      </c>
      <c r="C188" s="21">
        <v>-119935875</v>
      </c>
      <c r="D188" s="21">
        <v>8148813</v>
      </c>
      <c r="E188" s="21">
        <v>10415997</v>
      </c>
      <c r="F188" s="21">
        <v>2503901</v>
      </c>
      <c r="G188" s="21">
        <v>35570</v>
      </c>
      <c r="H188" s="42"/>
      <c r="I188" s="32">
        <f t="shared" si="2"/>
        <v>-98831594</v>
      </c>
    </row>
    <row r="189" spans="1:9" s="32" customFormat="1" ht="12.75">
      <c r="A189" s="4" t="s">
        <v>180</v>
      </c>
      <c r="B189" s="22" t="s">
        <v>181</v>
      </c>
      <c r="C189" s="23">
        <v>14970531207</v>
      </c>
      <c r="D189" s="23">
        <v>9066949</v>
      </c>
      <c r="E189" s="23">
        <v>35396796</v>
      </c>
      <c r="F189" s="23">
        <v>4475126</v>
      </c>
      <c r="G189" s="23">
        <v>6896676</v>
      </c>
      <c r="H189" s="50"/>
      <c r="I189" s="32">
        <f t="shared" si="2"/>
        <v>15026366754</v>
      </c>
    </row>
    <row r="190" spans="1:9" ht="12.75">
      <c r="A190" s="20" t="s">
        <v>103</v>
      </c>
      <c r="B190" s="1" t="s">
        <v>1132</v>
      </c>
      <c r="C190" s="21">
        <v>0</v>
      </c>
      <c r="D190" s="21">
        <v>0</v>
      </c>
      <c r="E190" s="21">
        <v>0</v>
      </c>
      <c r="F190" s="21">
        <v>0</v>
      </c>
      <c r="G190" s="21">
        <v>0</v>
      </c>
      <c r="H190" s="42"/>
      <c r="I190" s="32">
        <f t="shared" si="2"/>
        <v>0</v>
      </c>
    </row>
    <row r="191" spans="1:9" ht="12.75">
      <c r="A191" s="20" t="s">
        <v>525</v>
      </c>
      <c r="B191" s="1" t="s">
        <v>1133</v>
      </c>
      <c r="C191" s="21">
        <v>0</v>
      </c>
      <c r="D191" s="21">
        <v>0</v>
      </c>
      <c r="E191" s="21">
        <v>0</v>
      </c>
      <c r="F191" s="21">
        <v>0</v>
      </c>
      <c r="G191" s="21">
        <v>0</v>
      </c>
      <c r="H191" s="42"/>
      <c r="I191" s="32">
        <f t="shared" si="2"/>
        <v>0</v>
      </c>
    </row>
    <row r="192" spans="1:9" ht="12.75">
      <c r="A192" s="20" t="s">
        <v>527</v>
      </c>
      <c r="B192" s="1" t="s">
        <v>1134</v>
      </c>
      <c r="C192" s="21">
        <v>0</v>
      </c>
      <c r="D192" s="21">
        <v>0</v>
      </c>
      <c r="E192" s="21">
        <v>0</v>
      </c>
      <c r="F192" s="21">
        <v>0</v>
      </c>
      <c r="G192" s="21">
        <v>0</v>
      </c>
      <c r="H192" s="42"/>
      <c r="I192" s="32">
        <f t="shared" si="2"/>
        <v>0</v>
      </c>
    </row>
    <row r="193" spans="1:9" ht="12.75">
      <c r="A193" s="20" t="s">
        <v>105</v>
      </c>
      <c r="B193" s="1" t="s">
        <v>1135</v>
      </c>
      <c r="C193" s="21">
        <v>0</v>
      </c>
      <c r="D193" s="21">
        <v>0</v>
      </c>
      <c r="E193" s="21">
        <v>0</v>
      </c>
      <c r="F193" s="21">
        <v>0</v>
      </c>
      <c r="G193" s="21">
        <v>0</v>
      </c>
      <c r="H193" s="42"/>
      <c r="I193" s="32">
        <f t="shared" si="2"/>
        <v>0</v>
      </c>
    </row>
    <row r="194" spans="1:9" ht="12.75">
      <c r="A194" s="20" t="s">
        <v>107</v>
      </c>
      <c r="B194" s="1" t="s">
        <v>1136</v>
      </c>
      <c r="C194" s="21">
        <v>0</v>
      </c>
      <c r="D194" s="21">
        <v>0</v>
      </c>
      <c r="E194" s="21">
        <v>0</v>
      </c>
      <c r="F194" s="21">
        <v>0</v>
      </c>
      <c r="G194" s="21">
        <v>0</v>
      </c>
      <c r="H194" s="42"/>
      <c r="I194" s="32">
        <f t="shared" si="2"/>
        <v>0</v>
      </c>
    </row>
    <row r="195" spans="1:9" ht="12.75">
      <c r="A195" s="20" t="s">
        <v>529</v>
      </c>
      <c r="B195" s="1" t="s">
        <v>1137</v>
      </c>
      <c r="C195" s="21">
        <v>0</v>
      </c>
      <c r="D195" s="21">
        <v>0</v>
      </c>
      <c r="E195" s="21">
        <v>0</v>
      </c>
      <c r="F195" s="21">
        <v>0</v>
      </c>
      <c r="G195" s="21">
        <v>0</v>
      </c>
      <c r="H195" s="42"/>
      <c r="I195" s="32">
        <f t="shared" si="2"/>
        <v>0</v>
      </c>
    </row>
    <row r="196" spans="1:9" ht="12.75">
      <c r="A196" s="20" t="s">
        <v>531</v>
      </c>
      <c r="B196" s="1" t="s">
        <v>1138</v>
      </c>
      <c r="C196" s="21">
        <v>0</v>
      </c>
      <c r="D196" s="21">
        <v>0</v>
      </c>
      <c r="E196" s="21">
        <v>0</v>
      </c>
      <c r="F196" s="21">
        <v>0</v>
      </c>
      <c r="G196" s="21">
        <v>0</v>
      </c>
      <c r="H196" s="42"/>
      <c r="I196" s="32">
        <f t="shared" si="2"/>
        <v>0</v>
      </c>
    </row>
    <row r="197" spans="1:9" ht="12.75">
      <c r="A197" s="20" t="s">
        <v>533</v>
      </c>
      <c r="B197" s="1" t="s">
        <v>1139</v>
      </c>
      <c r="C197" s="21">
        <v>0</v>
      </c>
      <c r="D197" s="21">
        <v>0</v>
      </c>
      <c r="E197" s="21">
        <v>0</v>
      </c>
      <c r="F197" s="21">
        <v>0</v>
      </c>
      <c r="G197" s="21">
        <v>0</v>
      </c>
      <c r="H197" s="42"/>
      <c r="I197" s="32">
        <f aca="true" t="shared" si="3" ref="I197:I257">+C197+D197+E197+F197+G197</f>
        <v>0</v>
      </c>
    </row>
    <row r="198" spans="1:9" ht="12.75">
      <c r="A198" s="20" t="s">
        <v>88</v>
      </c>
      <c r="B198" s="1" t="s">
        <v>1140</v>
      </c>
      <c r="C198" s="21">
        <v>0</v>
      </c>
      <c r="D198" s="21">
        <v>0</v>
      </c>
      <c r="E198" s="21">
        <v>0</v>
      </c>
      <c r="F198" s="21">
        <v>0</v>
      </c>
      <c r="G198" s="21">
        <v>0</v>
      </c>
      <c r="H198" s="42"/>
      <c r="I198" s="32">
        <f t="shared" si="3"/>
        <v>0</v>
      </c>
    </row>
    <row r="199" spans="1:9" ht="12.75">
      <c r="A199" s="20" t="s">
        <v>90</v>
      </c>
      <c r="B199" s="1" t="s">
        <v>1141</v>
      </c>
      <c r="C199" s="21">
        <v>0</v>
      </c>
      <c r="D199" s="21">
        <v>0</v>
      </c>
      <c r="E199" s="21">
        <v>0</v>
      </c>
      <c r="F199" s="21">
        <v>0</v>
      </c>
      <c r="G199" s="21">
        <v>0</v>
      </c>
      <c r="H199" s="42"/>
      <c r="I199" s="32">
        <f t="shared" si="3"/>
        <v>0</v>
      </c>
    </row>
    <row r="200" spans="1:9" ht="12.75">
      <c r="A200" s="20" t="s">
        <v>537</v>
      </c>
      <c r="B200" s="1" t="s">
        <v>1142</v>
      </c>
      <c r="C200" s="21">
        <v>0</v>
      </c>
      <c r="D200" s="21">
        <v>0</v>
      </c>
      <c r="E200" s="21">
        <v>0</v>
      </c>
      <c r="F200" s="21">
        <v>0</v>
      </c>
      <c r="G200" s="21">
        <v>0</v>
      </c>
      <c r="H200" s="42"/>
      <c r="I200" s="32">
        <f t="shared" si="3"/>
        <v>0</v>
      </c>
    </row>
    <row r="201" spans="1:9" ht="12.75">
      <c r="A201" s="20" t="s">
        <v>539</v>
      </c>
      <c r="B201" s="1" t="s">
        <v>1143</v>
      </c>
      <c r="C201" s="21">
        <v>0</v>
      </c>
      <c r="D201" s="21">
        <v>0</v>
      </c>
      <c r="E201" s="21">
        <v>0</v>
      </c>
      <c r="F201" s="21">
        <v>0</v>
      </c>
      <c r="G201" s="21">
        <v>0</v>
      </c>
      <c r="H201" s="42"/>
      <c r="I201" s="32">
        <f t="shared" si="3"/>
        <v>0</v>
      </c>
    </row>
    <row r="202" spans="1:9" ht="12.75">
      <c r="A202" s="20" t="s">
        <v>92</v>
      </c>
      <c r="B202" s="1" t="s">
        <v>1144</v>
      </c>
      <c r="C202" s="21">
        <v>0</v>
      </c>
      <c r="D202" s="21">
        <v>0</v>
      </c>
      <c r="E202" s="21">
        <v>0</v>
      </c>
      <c r="F202" s="21">
        <v>0</v>
      </c>
      <c r="G202" s="21">
        <v>0</v>
      </c>
      <c r="H202" s="42"/>
      <c r="I202" s="32">
        <f t="shared" si="3"/>
        <v>0</v>
      </c>
    </row>
    <row r="203" spans="1:9" ht="12.75">
      <c r="A203" s="20" t="s">
        <v>94</v>
      </c>
      <c r="B203" s="1" t="s">
        <v>1145</v>
      </c>
      <c r="C203" s="21">
        <v>0</v>
      </c>
      <c r="D203" s="21">
        <v>0</v>
      </c>
      <c r="E203" s="21">
        <v>0</v>
      </c>
      <c r="F203" s="21">
        <v>0</v>
      </c>
      <c r="G203" s="21">
        <v>0</v>
      </c>
      <c r="H203" s="42"/>
      <c r="I203" s="32">
        <f t="shared" si="3"/>
        <v>0</v>
      </c>
    </row>
    <row r="204" spans="1:9" ht="12.75">
      <c r="A204" s="20" t="s">
        <v>541</v>
      </c>
      <c r="B204" s="1" t="s">
        <v>1146</v>
      </c>
      <c r="C204" s="21">
        <v>0</v>
      </c>
      <c r="D204" s="21">
        <v>0</v>
      </c>
      <c r="E204" s="21">
        <v>0</v>
      </c>
      <c r="F204" s="21">
        <v>0</v>
      </c>
      <c r="G204" s="21">
        <v>0</v>
      </c>
      <c r="H204" s="42"/>
      <c r="I204" s="32">
        <f t="shared" si="3"/>
        <v>0</v>
      </c>
    </row>
    <row r="205" spans="1:9" ht="12.75">
      <c r="A205" s="20" t="s">
        <v>543</v>
      </c>
      <c r="B205" s="1" t="s">
        <v>1147</v>
      </c>
      <c r="C205" s="21">
        <v>0</v>
      </c>
      <c r="D205" s="21">
        <v>0</v>
      </c>
      <c r="E205" s="21">
        <v>0</v>
      </c>
      <c r="F205" s="21">
        <v>0</v>
      </c>
      <c r="G205" s="21">
        <v>0</v>
      </c>
      <c r="H205" s="42"/>
      <c r="I205" s="32">
        <f t="shared" si="3"/>
        <v>0</v>
      </c>
    </row>
    <row r="206" spans="1:9" ht="12.75">
      <c r="A206" s="20" t="s">
        <v>545</v>
      </c>
      <c r="B206" s="1" t="s">
        <v>1148</v>
      </c>
      <c r="C206" s="21">
        <v>0</v>
      </c>
      <c r="D206" s="21">
        <v>0</v>
      </c>
      <c r="E206" s="21">
        <v>0</v>
      </c>
      <c r="F206" s="21">
        <v>0</v>
      </c>
      <c r="G206" s="21">
        <v>0</v>
      </c>
      <c r="H206" s="42"/>
      <c r="I206" s="32">
        <f t="shared" si="3"/>
        <v>0</v>
      </c>
    </row>
    <row r="207" spans="1:9" ht="12.75">
      <c r="A207" s="20" t="s">
        <v>547</v>
      </c>
      <c r="B207" s="1" t="s">
        <v>1149</v>
      </c>
      <c r="C207" s="21">
        <v>0</v>
      </c>
      <c r="D207" s="21">
        <v>0</v>
      </c>
      <c r="E207" s="21">
        <v>0</v>
      </c>
      <c r="F207" s="21">
        <v>0</v>
      </c>
      <c r="G207" s="21">
        <v>0</v>
      </c>
      <c r="H207" s="42"/>
      <c r="I207" s="32">
        <f t="shared" si="3"/>
        <v>0</v>
      </c>
    </row>
    <row r="208" spans="1:9" ht="12.75">
      <c r="A208" s="20" t="s">
        <v>110</v>
      </c>
      <c r="B208" s="1" t="s">
        <v>1150</v>
      </c>
      <c r="C208" s="21">
        <v>0</v>
      </c>
      <c r="D208" s="21">
        <v>0</v>
      </c>
      <c r="E208" s="21">
        <v>0</v>
      </c>
      <c r="F208" s="21">
        <v>0</v>
      </c>
      <c r="G208" s="21">
        <v>0</v>
      </c>
      <c r="H208" s="42"/>
      <c r="I208" s="32">
        <f t="shared" si="3"/>
        <v>0</v>
      </c>
    </row>
    <row r="209" spans="1:9" ht="12.75">
      <c r="A209" s="20" t="s">
        <v>549</v>
      </c>
      <c r="B209" s="1" t="s">
        <v>1151</v>
      </c>
      <c r="C209" s="21">
        <v>0</v>
      </c>
      <c r="D209" s="21">
        <v>0</v>
      </c>
      <c r="E209" s="21">
        <v>0</v>
      </c>
      <c r="F209" s="21">
        <v>0</v>
      </c>
      <c r="G209" s="21">
        <v>0</v>
      </c>
      <c r="H209" s="42"/>
      <c r="I209" s="32">
        <f t="shared" si="3"/>
        <v>0</v>
      </c>
    </row>
    <row r="210" spans="1:9" ht="12.75">
      <c r="A210" s="20" t="s">
        <v>551</v>
      </c>
      <c r="B210" s="1" t="s">
        <v>1152</v>
      </c>
      <c r="C210" s="21">
        <v>0</v>
      </c>
      <c r="D210" s="21">
        <v>0</v>
      </c>
      <c r="E210" s="21">
        <v>0</v>
      </c>
      <c r="F210" s="21">
        <v>0</v>
      </c>
      <c r="G210" s="21">
        <v>0</v>
      </c>
      <c r="H210" s="42"/>
      <c r="I210" s="32">
        <f t="shared" si="3"/>
        <v>0</v>
      </c>
    </row>
    <row r="211" spans="1:9" ht="12.75">
      <c r="A211" s="20" t="s">
        <v>112</v>
      </c>
      <c r="B211" s="1" t="s">
        <v>1153</v>
      </c>
      <c r="C211" s="21">
        <v>0</v>
      </c>
      <c r="D211" s="21">
        <v>0</v>
      </c>
      <c r="E211" s="21">
        <v>0</v>
      </c>
      <c r="F211" s="21">
        <v>0</v>
      </c>
      <c r="G211" s="21">
        <v>0</v>
      </c>
      <c r="H211" s="42"/>
      <c r="I211" s="32">
        <f t="shared" si="3"/>
        <v>0</v>
      </c>
    </row>
    <row r="212" spans="1:9" ht="12.75">
      <c r="A212" s="20" t="s">
        <v>553</v>
      </c>
      <c r="B212" s="1" t="s">
        <v>1154</v>
      </c>
      <c r="C212" s="21">
        <v>0</v>
      </c>
      <c r="D212" s="21">
        <v>0</v>
      </c>
      <c r="E212" s="21">
        <v>0</v>
      </c>
      <c r="F212" s="21">
        <v>0</v>
      </c>
      <c r="G212" s="21">
        <v>0</v>
      </c>
      <c r="H212" s="42"/>
      <c r="I212" s="32">
        <f t="shared" si="3"/>
        <v>0</v>
      </c>
    </row>
    <row r="213" spans="1:9" ht="12.75">
      <c r="A213" s="20" t="s">
        <v>555</v>
      </c>
      <c r="B213" s="1" t="s">
        <v>1155</v>
      </c>
      <c r="C213" s="21">
        <v>0</v>
      </c>
      <c r="D213" s="21">
        <v>0</v>
      </c>
      <c r="E213" s="21">
        <v>0</v>
      </c>
      <c r="F213" s="21">
        <v>0</v>
      </c>
      <c r="G213" s="21">
        <v>0</v>
      </c>
      <c r="H213" s="42"/>
      <c r="I213" s="32">
        <f t="shared" si="3"/>
        <v>0</v>
      </c>
    </row>
    <row r="214" spans="1:9" ht="12.75">
      <c r="A214" s="20" t="s">
        <v>557</v>
      </c>
      <c r="B214" s="1" t="s">
        <v>1156</v>
      </c>
      <c r="C214" s="21">
        <v>0</v>
      </c>
      <c r="D214" s="21">
        <v>0</v>
      </c>
      <c r="E214" s="21">
        <v>0</v>
      </c>
      <c r="F214" s="21">
        <v>0</v>
      </c>
      <c r="G214" s="21">
        <v>0</v>
      </c>
      <c r="H214" s="42"/>
      <c r="I214" s="32">
        <f t="shared" si="3"/>
        <v>0</v>
      </c>
    </row>
    <row r="215" spans="1:9" ht="12.75">
      <c r="A215" s="4" t="s">
        <v>559</v>
      </c>
      <c r="B215" s="22" t="s">
        <v>1157</v>
      </c>
      <c r="C215" s="23">
        <v>0</v>
      </c>
      <c r="D215" s="23">
        <v>0</v>
      </c>
      <c r="E215" s="23">
        <v>0</v>
      </c>
      <c r="F215" s="23">
        <v>0</v>
      </c>
      <c r="G215" s="23">
        <v>0</v>
      </c>
      <c r="H215" s="42"/>
      <c r="I215" s="32">
        <f t="shared" si="3"/>
        <v>0</v>
      </c>
    </row>
    <row r="216" spans="1:9" ht="12.75">
      <c r="A216" s="20" t="s">
        <v>182</v>
      </c>
      <c r="B216" s="1" t="s">
        <v>183</v>
      </c>
      <c r="C216" s="21">
        <v>0</v>
      </c>
      <c r="D216" s="21">
        <v>220764</v>
      </c>
      <c r="E216" s="21">
        <v>0</v>
      </c>
      <c r="F216" s="21">
        <v>0</v>
      </c>
      <c r="G216" s="21">
        <v>0</v>
      </c>
      <c r="H216" s="42"/>
      <c r="I216" s="32">
        <f t="shared" si="3"/>
        <v>220764</v>
      </c>
    </row>
    <row r="217" spans="1:9" ht="12.75">
      <c r="A217" s="20" t="s">
        <v>562</v>
      </c>
      <c r="B217" s="1" t="s">
        <v>1158</v>
      </c>
      <c r="C217" s="21">
        <v>0</v>
      </c>
      <c r="D217" s="21">
        <v>0</v>
      </c>
      <c r="E217" s="21">
        <v>0</v>
      </c>
      <c r="F217" s="21">
        <v>0</v>
      </c>
      <c r="G217" s="21">
        <v>0</v>
      </c>
      <c r="H217" s="42"/>
      <c r="I217" s="32">
        <f t="shared" si="3"/>
        <v>0</v>
      </c>
    </row>
    <row r="218" spans="1:9" ht="12.75">
      <c r="A218" s="20" t="s">
        <v>184</v>
      </c>
      <c r="B218" s="1" t="s">
        <v>185</v>
      </c>
      <c r="C218" s="21">
        <v>2061765</v>
      </c>
      <c r="D218" s="21">
        <v>206206</v>
      </c>
      <c r="E218" s="21">
        <v>645262</v>
      </c>
      <c r="F218" s="21">
        <v>44231</v>
      </c>
      <c r="G218" s="21">
        <v>399758</v>
      </c>
      <c r="H218" s="42"/>
      <c r="I218" s="32">
        <f t="shared" si="3"/>
        <v>3357222</v>
      </c>
    </row>
    <row r="219" spans="1:9" ht="12.75">
      <c r="A219" s="20" t="s">
        <v>565</v>
      </c>
      <c r="B219" s="1" t="s">
        <v>1159</v>
      </c>
      <c r="C219" s="21">
        <v>0</v>
      </c>
      <c r="D219" s="21">
        <v>0</v>
      </c>
      <c r="E219" s="21">
        <v>0</v>
      </c>
      <c r="F219" s="21">
        <v>0</v>
      </c>
      <c r="G219" s="21">
        <v>0</v>
      </c>
      <c r="H219" s="42"/>
      <c r="I219" s="32">
        <f t="shared" si="3"/>
        <v>0</v>
      </c>
    </row>
    <row r="220" spans="1:9" ht="12.75">
      <c r="A220" s="20" t="s">
        <v>225</v>
      </c>
      <c r="B220" s="1" t="s">
        <v>1160</v>
      </c>
      <c r="C220" s="21">
        <v>1153500</v>
      </c>
      <c r="D220" s="21">
        <v>0</v>
      </c>
      <c r="E220" s="21">
        <v>0</v>
      </c>
      <c r="F220" s="21">
        <v>0</v>
      </c>
      <c r="G220" s="21">
        <v>0</v>
      </c>
      <c r="H220" s="42"/>
      <c r="I220" s="32">
        <f t="shared" si="3"/>
        <v>1153500</v>
      </c>
    </row>
    <row r="221" spans="1:9" ht="25.5">
      <c r="A221" s="20" t="s">
        <v>114</v>
      </c>
      <c r="B221" s="1" t="s">
        <v>1161</v>
      </c>
      <c r="C221" s="21">
        <v>0</v>
      </c>
      <c r="D221" s="21">
        <v>0</v>
      </c>
      <c r="E221" s="21">
        <v>0</v>
      </c>
      <c r="F221" s="21">
        <v>0</v>
      </c>
      <c r="G221" s="21">
        <v>0</v>
      </c>
      <c r="H221" s="42"/>
      <c r="I221" s="32">
        <f t="shared" si="3"/>
        <v>0</v>
      </c>
    </row>
    <row r="222" spans="1:9" ht="12.75">
      <c r="A222" s="20" t="s">
        <v>567</v>
      </c>
      <c r="B222" s="1" t="s">
        <v>1162</v>
      </c>
      <c r="C222" s="21">
        <v>0</v>
      </c>
      <c r="D222" s="21">
        <v>0</v>
      </c>
      <c r="E222" s="21">
        <v>0</v>
      </c>
      <c r="F222" s="21">
        <v>0</v>
      </c>
      <c r="G222" s="21">
        <v>0</v>
      </c>
      <c r="H222" s="42"/>
      <c r="I222" s="32">
        <f t="shared" si="3"/>
        <v>0</v>
      </c>
    </row>
    <row r="223" spans="1:9" ht="12.75">
      <c r="A223" s="20" t="s">
        <v>569</v>
      </c>
      <c r="B223" s="1" t="s">
        <v>1163</v>
      </c>
      <c r="C223" s="21">
        <v>0</v>
      </c>
      <c r="D223" s="21">
        <v>0</v>
      </c>
      <c r="E223" s="21">
        <v>0</v>
      </c>
      <c r="F223" s="21">
        <v>0</v>
      </c>
      <c r="G223" s="21">
        <v>0</v>
      </c>
      <c r="H223" s="42"/>
      <c r="I223" s="32">
        <f t="shared" si="3"/>
        <v>0</v>
      </c>
    </row>
    <row r="224" spans="1:9" ht="12.75">
      <c r="A224" s="20" t="s">
        <v>116</v>
      </c>
      <c r="B224" s="1" t="s">
        <v>1164</v>
      </c>
      <c r="C224" s="21">
        <v>0</v>
      </c>
      <c r="D224" s="21">
        <v>0</v>
      </c>
      <c r="E224" s="21">
        <v>0</v>
      </c>
      <c r="F224" s="21">
        <v>0</v>
      </c>
      <c r="G224" s="21">
        <v>0</v>
      </c>
      <c r="H224" s="42"/>
      <c r="I224" s="32">
        <f t="shared" si="3"/>
        <v>0</v>
      </c>
    </row>
    <row r="225" spans="1:9" ht="12.75">
      <c r="A225" s="20" t="s">
        <v>571</v>
      </c>
      <c r="B225" s="1" t="s">
        <v>1165</v>
      </c>
      <c r="C225" s="21">
        <v>0</v>
      </c>
      <c r="D225" s="21">
        <v>0</v>
      </c>
      <c r="E225" s="21">
        <v>0</v>
      </c>
      <c r="F225" s="21">
        <v>0</v>
      </c>
      <c r="G225" s="21">
        <v>0</v>
      </c>
      <c r="H225" s="42"/>
      <c r="I225" s="32">
        <f t="shared" si="3"/>
        <v>0</v>
      </c>
    </row>
    <row r="226" spans="1:9" ht="25.5">
      <c r="A226" s="20" t="s">
        <v>573</v>
      </c>
      <c r="B226" s="1" t="s">
        <v>1166</v>
      </c>
      <c r="C226" s="21">
        <v>0</v>
      </c>
      <c r="D226" s="21">
        <v>0</v>
      </c>
      <c r="E226" s="21">
        <v>0</v>
      </c>
      <c r="F226" s="21">
        <v>0</v>
      </c>
      <c r="G226" s="21">
        <v>0</v>
      </c>
      <c r="H226" s="42"/>
      <c r="I226" s="32">
        <f t="shared" si="3"/>
        <v>0</v>
      </c>
    </row>
    <row r="227" spans="1:9" ht="12.75">
      <c r="A227" s="20" t="s">
        <v>575</v>
      </c>
      <c r="B227" s="1" t="s">
        <v>1167</v>
      </c>
      <c r="C227" s="21">
        <v>0</v>
      </c>
      <c r="D227" s="21">
        <v>0</v>
      </c>
      <c r="E227" s="21">
        <v>0</v>
      </c>
      <c r="F227" s="21">
        <v>0</v>
      </c>
      <c r="G227" s="21">
        <v>0</v>
      </c>
      <c r="H227" s="42"/>
      <c r="I227" s="32">
        <f t="shared" si="3"/>
        <v>0</v>
      </c>
    </row>
    <row r="228" spans="1:9" ht="12.75">
      <c r="A228" s="20" t="s">
        <v>577</v>
      </c>
      <c r="B228" s="1" t="s">
        <v>1168</v>
      </c>
      <c r="C228" s="21">
        <v>16119394</v>
      </c>
      <c r="D228" s="21">
        <v>0</v>
      </c>
      <c r="E228" s="21">
        <v>0</v>
      </c>
      <c r="F228" s="21">
        <v>0</v>
      </c>
      <c r="G228" s="21">
        <v>0</v>
      </c>
      <c r="H228" s="42"/>
      <c r="I228" s="32">
        <f t="shared" si="3"/>
        <v>16119394</v>
      </c>
    </row>
    <row r="229" spans="1:9" ht="12.75">
      <c r="A229" s="20" t="s">
        <v>579</v>
      </c>
      <c r="B229" s="1" t="s">
        <v>1169</v>
      </c>
      <c r="C229" s="21">
        <v>0</v>
      </c>
      <c r="D229" s="21">
        <v>0</v>
      </c>
      <c r="E229" s="21">
        <v>0</v>
      </c>
      <c r="F229" s="21">
        <v>0</v>
      </c>
      <c r="G229" s="21">
        <v>0</v>
      </c>
      <c r="H229" s="42"/>
      <c r="I229" s="32">
        <f t="shared" si="3"/>
        <v>0</v>
      </c>
    </row>
    <row r="230" spans="1:9" ht="12.75">
      <c r="A230" s="20" t="s">
        <v>581</v>
      </c>
      <c r="B230" s="1" t="s">
        <v>1170</v>
      </c>
      <c r="C230" s="21">
        <v>0</v>
      </c>
      <c r="D230" s="21">
        <v>0</v>
      </c>
      <c r="E230" s="21">
        <v>0</v>
      </c>
      <c r="F230" s="21">
        <v>0</v>
      </c>
      <c r="G230" s="21">
        <v>0</v>
      </c>
      <c r="H230" s="42"/>
      <c r="I230" s="32">
        <f t="shared" si="3"/>
        <v>0</v>
      </c>
    </row>
    <row r="231" spans="1:9" ht="12.75">
      <c r="A231" s="20" t="s">
        <v>583</v>
      </c>
      <c r="B231" s="1" t="s">
        <v>1171</v>
      </c>
      <c r="C231" s="21">
        <v>0</v>
      </c>
      <c r="D231" s="21">
        <v>0</v>
      </c>
      <c r="E231" s="21">
        <v>0</v>
      </c>
      <c r="F231" s="21">
        <v>0</v>
      </c>
      <c r="G231" s="21">
        <v>0</v>
      </c>
      <c r="H231" s="42"/>
      <c r="I231" s="32">
        <f t="shared" si="3"/>
        <v>0</v>
      </c>
    </row>
    <row r="232" spans="1:9" ht="12.75">
      <c r="A232" s="20" t="s">
        <v>585</v>
      </c>
      <c r="B232" s="1" t="s">
        <v>1172</v>
      </c>
      <c r="C232" s="21">
        <v>0</v>
      </c>
      <c r="D232" s="21">
        <v>0</v>
      </c>
      <c r="E232" s="21">
        <v>0</v>
      </c>
      <c r="F232" s="21">
        <v>0</v>
      </c>
      <c r="G232" s="21">
        <v>0</v>
      </c>
      <c r="H232" s="42"/>
      <c r="I232" s="32">
        <f t="shared" si="3"/>
        <v>0</v>
      </c>
    </row>
    <row r="233" spans="1:9" ht="12.75">
      <c r="A233" s="20" t="s">
        <v>587</v>
      </c>
      <c r="B233" s="1" t="s">
        <v>1173</v>
      </c>
      <c r="C233" s="21">
        <v>16119394</v>
      </c>
      <c r="D233" s="21">
        <v>0</v>
      </c>
      <c r="E233" s="21">
        <v>0</v>
      </c>
      <c r="F233" s="21">
        <v>0</v>
      </c>
      <c r="G233" s="21">
        <v>0</v>
      </c>
      <c r="H233" s="42"/>
      <c r="I233" s="32">
        <f t="shared" si="3"/>
        <v>16119394</v>
      </c>
    </row>
    <row r="234" spans="1:9" ht="12.75">
      <c r="A234" s="20" t="s">
        <v>589</v>
      </c>
      <c r="B234" s="1" t="s">
        <v>1174</v>
      </c>
      <c r="C234" s="21">
        <v>0</v>
      </c>
      <c r="D234" s="21">
        <v>0</v>
      </c>
      <c r="E234" s="21">
        <v>0</v>
      </c>
      <c r="F234" s="21">
        <v>0</v>
      </c>
      <c r="G234" s="21">
        <v>0</v>
      </c>
      <c r="H234" s="42"/>
      <c r="I234" s="32">
        <f t="shared" si="3"/>
        <v>0</v>
      </c>
    </row>
    <row r="235" spans="1:9" ht="12.75">
      <c r="A235" s="20" t="s">
        <v>591</v>
      </c>
      <c r="B235" s="1" t="s">
        <v>1175</v>
      </c>
      <c r="C235" s="21">
        <v>0</v>
      </c>
      <c r="D235" s="21">
        <v>0</v>
      </c>
      <c r="E235" s="21">
        <v>0</v>
      </c>
      <c r="F235" s="21">
        <v>0</v>
      </c>
      <c r="G235" s="21">
        <v>0</v>
      </c>
      <c r="H235" s="42"/>
      <c r="I235" s="32">
        <f t="shared" si="3"/>
        <v>0</v>
      </c>
    </row>
    <row r="236" spans="1:9" ht="12.75">
      <c r="A236" s="20" t="s">
        <v>593</v>
      </c>
      <c r="B236" s="1" t="s">
        <v>1176</v>
      </c>
      <c r="C236" s="21">
        <v>0</v>
      </c>
      <c r="D236" s="21">
        <v>0</v>
      </c>
      <c r="E236" s="21">
        <v>0</v>
      </c>
      <c r="F236" s="21">
        <v>0</v>
      </c>
      <c r="G236" s="21">
        <v>0</v>
      </c>
      <c r="H236" s="42"/>
      <c r="I236" s="32">
        <f t="shared" si="3"/>
        <v>0</v>
      </c>
    </row>
    <row r="237" spans="1:9" ht="12.75">
      <c r="A237" s="20" t="s">
        <v>595</v>
      </c>
      <c r="B237" s="1" t="s">
        <v>1177</v>
      </c>
      <c r="C237" s="21">
        <v>0</v>
      </c>
      <c r="D237" s="21">
        <v>0</v>
      </c>
      <c r="E237" s="21">
        <v>0</v>
      </c>
      <c r="F237" s="21">
        <v>0</v>
      </c>
      <c r="G237" s="21">
        <v>0</v>
      </c>
      <c r="H237" s="42"/>
      <c r="I237" s="32">
        <f t="shared" si="3"/>
        <v>0</v>
      </c>
    </row>
    <row r="238" spans="1:9" ht="12.75">
      <c r="A238" s="20" t="s">
        <v>597</v>
      </c>
      <c r="B238" s="1" t="s">
        <v>1178</v>
      </c>
      <c r="C238" s="21">
        <v>0</v>
      </c>
      <c r="D238" s="21">
        <v>0</v>
      </c>
      <c r="E238" s="21">
        <v>0</v>
      </c>
      <c r="F238" s="21">
        <v>0</v>
      </c>
      <c r="G238" s="21">
        <v>0</v>
      </c>
      <c r="H238" s="42"/>
      <c r="I238" s="32">
        <f t="shared" si="3"/>
        <v>0</v>
      </c>
    </row>
    <row r="239" spans="1:9" ht="12.75">
      <c r="A239" s="4" t="s">
        <v>186</v>
      </c>
      <c r="B239" s="22" t="s">
        <v>187</v>
      </c>
      <c r="C239" s="23">
        <v>19334659</v>
      </c>
      <c r="D239" s="23">
        <v>426970</v>
      </c>
      <c r="E239" s="23">
        <v>645262</v>
      </c>
      <c r="F239" s="23">
        <v>44231</v>
      </c>
      <c r="G239" s="23">
        <v>399758</v>
      </c>
      <c r="H239" s="42"/>
      <c r="I239" s="32">
        <f t="shared" si="3"/>
        <v>20850880</v>
      </c>
    </row>
    <row r="240" spans="1:9" ht="12.75">
      <c r="A240" s="20" t="s">
        <v>600</v>
      </c>
      <c r="B240" s="1" t="s">
        <v>1179</v>
      </c>
      <c r="C240" s="21">
        <v>47915039</v>
      </c>
      <c r="D240" s="21">
        <v>0</v>
      </c>
      <c r="E240" s="21">
        <v>0</v>
      </c>
      <c r="F240" s="21">
        <v>0</v>
      </c>
      <c r="G240" s="21">
        <v>0</v>
      </c>
      <c r="H240" s="42"/>
      <c r="I240" s="32">
        <f t="shared" si="3"/>
        <v>47915039</v>
      </c>
    </row>
    <row r="241" spans="1:9" ht="12.75">
      <c r="A241" s="20" t="s">
        <v>602</v>
      </c>
      <c r="B241" s="1" t="s">
        <v>1180</v>
      </c>
      <c r="C241" s="21">
        <v>0</v>
      </c>
      <c r="D241" s="21">
        <v>0</v>
      </c>
      <c r="E241" s="21">
        <v>0</v>
      </c>
      <c r="F241" s="21">
        <v>0</v>
      </c>
      <c r="G241" s="21">
        <v>0</v>
      </c>
      <c r="H241" s="42"/>
      <c r="I241" s="32">
        <f t="shared" si="3"/>
        <v>0</v>
      </c>
    </row>
    <row r="242" spans="1:9" ht="12.75">
      <c r="A242" s="20" t="s">
        <v>604</v>
      </c>
      <c r="B242" s="1" t="s">
        <v>1181</v>
      </c>
      <c r="C242" s="21">
        <v>0</v>
      </c>
      <c r="D242" s="21">
        <v>0</v>
      </c>
      <c r="E242" s="21">
        <v>0</v>
      </c>
      <c r="F242" s="21">
        <v>0</v>
      </c>
      <c r="G242" s="21">
        <v>0</v>
      </c>
      <c r="H242" s="42"/>
      <c r="I242" s="32">
        <f t="shared" si="3"/>
        <v>0</v>
      </c>
    </row>
    <row r="243" spans="1:9" ht="12.75">
      <c r="A243" s="20" t="s">
        <v>606</v>
      </c>
      <c r="B243" s="1" t="s">
        <v>1182</v>
      </c>
      <c r="C243" s="21">
        <v>0</v>
      </c>
      <c r="D243" s="21">
        <v>0</v>
      </c>
      <c r="E243" s="21">
        <v>0</v>
      </c>
      <c r="F243" s="21">
        <v>0</v>
      </c>
      <c r="G243" s="21">
        <v>0</v>
      </c>
      <c r="H243" s="42"/>
      <c r="I243" s="32">
        <f t="shared" si="3"/>
        <v>0</v>
      </c>
    </row>
    <row r="244" spans="1:9" ht="12.75">
      <c r="A244" s="20" t="s">
        <v>608</v>
      </c>
      <c r="B244" s="1" t="s">
        <v>1183</v>
      </c>
      <c r="C244" s="21">
        <v>0</v>
      </c>
      <c r="D244" s="21">
        <v>0</v>
      </c>
      <c r="E244" s="21">
        <v>0</v>
      </c>
      <c r="F244" s="21">
        <v>0</v>
      </c>
      <c r="G244" s="21">
        <v>0</v>
      </c>
      <c r="H244" s="42"/>
      <c r="I244" s="32">
        <f t="shared" si="3"/>
        <v>0</v>
      </c>
    </row>
    <row r="245" spans="1:9" ht="12.75">
      <c r="A245" s="20" t="s">
        <v>610</v>
      </c>
      <c r="B245" s="1" t="s">
        <v>1184</v>
      </c>
      <c r="C245" s="21">
        <v>0</v>
      </c>
      <c r="D245" s="21">
        <v>0</v>
      </c>
      <c r="E245" s="21">
        <v>0</v>
      </c>
      <c r="F245" s="21">
        <v>0</v>
      </c>
      <c r="G245" s="21">
        <v>0</v>
      </c>
      <c r="H245" s="42"/>
      <c r="I245" s="32">
        <f t="shared" si="3"/>
        <v>0</v>
      </c>
    </row>
    <row r="246" spans="1:9" ht="12.75">
      <c r="A246" s="20" t="s">
        <v>612</v>
      </c>
      <c r="B246" s="1" t="s">
        <v>1185</v>
      </c>
      <c r="C246" s="21">
        <v>0</v>
      </c>
      <c r="D246" s="21">
        <v>0</v>
      </c>
      <c r="E246" s="21">
        <v>0</v>
      </c>
      <c r="F246" s="21">
        <v>0</v>
      </c>
      <c r="G246" s="21">
        <v>0</v>
      </c>
      <c r="H246" s="42"/>
      <c r="I246" s="32">
        <f t="shared" si="3"/>
        <v>0</v>
      </c>
    </row>
    <row r="247" spans="1:9" ht="12.75">
      <c r="A247" s="20" t="s">
        <v>614</v>
      </c>
      <c r="B247" s="1" t="s">
        <v>1186</v>
      </c>
      <c r="C247" s="21">
        <v>0</v>
      </c>
      <c r="D247" s="21">
        <v>0</v>
      </c>
      <c r="E247" s="21">
        <v>0</v>
      </c>
      <c r="F247" s="21">
        <v>0</v>
      </c>
      <c r="G247" s="21">
        <v>0</v>
      </c>
      <c r="H247" s="42"/>
      <c r="I247" s="32">
        <f t="shared" si="3"/>
        <v>0</v>
      </c>
    </row>
    <row r="248" spans="1:9" ht="12.75">
      <c r="A248" s="20" t="s">
        <v>616</v>
      </c>
      <c r="B248" s="1" t="s">
        <v>1187</v>
      </c>
      <c r="C248" s="21">
        <v>0</v>
      </c>
      <c r="D248" s="21">
        <v>0</v>
      </c>
      <c r="E248" s="21">
        <v>0</v>
      </c>
      <c r="F248" s="21">
        <v>0</v>
      </c>
      <c r="G248" s="21">
        <v>0</v>
      </c>
      <c r="H248" s="42"/>
      <c r="I248" s="32">
        <f t="shared" si="3"/>
        <v>0</v>
      </c>
    </row>
    <row r="249" spans="1:9" ht="12.75">
      <c r="A249" s="20" t="s">
        <v>618</v>
      </c>
      <c r="B249" s="1" t="s">
        <v>1188</v>
      </c>
      <c r="C249" s="21">
        <v>0</v>
      </c>
      <c r="D249" s="21">
        <v>0</v>
      </c>
      <c r="E249" s="21">
        <v>0</v>
      </c>
      <c r="F249" s="21">
        <v>0</v>
      </c>
      <c r="G249" s="21">
        <v>0</v>
      </c>
      <c r="H249" s="42"/>
      <c r="I249" s="32">
        <f t="shared" si="3"/>
        <v>0</v>
      </c>
    </row>
    <row r="250" spans="1:9" ht="12.75">
      <c r="A250" s="4" t="s">
        <v>620</v>
      </c>
      <c r="B250" s="22" t="s">
        <v>1189</v>
      </c>
      <c r="C250" s="23">
        <v>47915039</v>
      </c>
      <c r="D250" s="23">
        <v>0</v>
      </c>
      <c r="E250" s="23">
        <v>0</v>
      </c>
      <c r="F250" s="23">
        <v>0</v>
      </c>
      <c r="G250" s="23">
        <v>0</v>
      </c>
      <c r="H250" s="42"/>
      <c r="I250" s="32">
        <f t="shared" si="3"/>
        <v>47915039</v>
      </c>
    </row>
    <row r="251" spans="1:9" s="32" customFormat="1" ht="12.75">
      <c r="A251" s="4" t="s">
        <v>188</v>
      </c>
      <c r="B251" s="22" t="s">
        <v>189</v>
      </c>
      <c r="C251" s="23">
        <v>67249698</v>
      </c>
      <c r="D251" s="23">
        <v>426970</v>
      </c>
      <c r="E251" s="23">
        <v>645262</v>
      </c>
      <c r="F251" s="23">
        <v>44231</v>
      </c>
      <c r="G251" s="23">
        <v>399758</v>
      </c>
      <c r="H251" s="50"/>
      <c r="I251" s="32">
        <f t="shared" si="3"/>
        <v>68765919</v>
      </c>
    </row>
    <row r="252" spans="1:9" ht="12.75">
      <c r="A252" s="4" t="s">
        <v>623</v>
      </c>
      <c r="B252" s="22" t="s">
        <v>1190</v>
      </c>
      <c r="C252" s="23">
        <v>0</v>
      </c>
      <c r="D252" s="23">
        <v>0</v>
      </c>
      <c r="E252" s="23">
        <v>0</v>
      </c>
      <c r="F252" s="23">
        <v>0</v>
      </c>
      <c r="G252" s="23">
        <v>0</v>
      </c>
      <c r="H252" s="42"/>
      <c r="I252" s="32">
        <f t="shared" si="3"/>
        <v>0</v>
      </c>
    </row>
    <row r="253" spans="1:9" ht="12.75">
      <c r="A253" s="20" t="s">
        <v>625</v>
      </c>
      <c r="B253" s="1" t="s">
        <v>1191</v>
      </c>
      <c r="C253" s="21">
        <v>0</v>
      </c>
      <c r="D253" s="21">
        <v>0</v>
      </c>
      <c r="E253" s="21">
        <v>0</v>
      </c>
      <c r="F253" s="21">
        <v>0</v>
      </c>
      <c r="G253" s="21">
        <v>0</v>
      </c>
      <c r="H253" s="42"/>
      <c r="I253" s="32">
        <f t="shared" si="3"/>
        <v>0</v>
      </c>
    </row>
    <row r="254" spans="1:9" ht="12.75">
      <c r="A254" s="20" t="s">
        <v>190</v>
      </c>
      <c r="B254" s="1" t="s">
        <v>191</v>
      </c>
      <c r="C254" s="21">
        <v>0</v>
      </c>
      <c r="D254" s="21">
        <v>4684843</v>
      </c>
      <c r="E254" s="21">
        <v>7083787</v>
      </c>
      <c r="F254" s="21">
        <v>1553724</v>
      </c>
      <c r="G254" s="21">
        <v>1055749</v>
      </c>
      <c r="H254" s="42"/>
      <c r="I254" s="32">
        <f t="shared" si="3"/>
        <v>14378103</v>
      </c>
    </row>
    <row r="255" spans="1:9" ht="12.75">
      <c r="A255" s="20" t="s">
        <v>628</v>
      </c>
      <c r="B255" s="1" t="s">
        <v>1192</v>
      </c>
      <c r="C255" s="21">
        <v>1403353516</v>
      </c>
      <c r="D255" s="21">
        <v>0</v>
      </c>
      <c r="E255" s="21">
        <v>0</v>
      </c>
      <c r="F255" s="21">
        <v>0</v>
      </c>
      <c r="G255" s="21">
        <v>0</v>
      </c>
      <c r="H255" s="42"/>
      <c r="I255" s="32">
        <f t="shared" si="3"/>
        <v>1403353516</v>
      </c>
    </row>
    <row r="256" spans="1:9" s="32" customFormat="1" ht="12.75">
      <c r="A256" s="4" t="s">
        <v>192</v>
      </c>
      <c r="B256" s="22" t="s">
        <v>193</v>
      </c>
      <c r="C256" s="23">
        <v>1403353516</v>
      </c>
      <c r="D256" s="23">
        <v>4684843</v>
      </c>
      <c r="E256" s="23">
        <v>7083787</v>
      </c>
      <c r="F256" s="23">
        <v>1553724</v>
      </c>
      <c r="G256" s="23">
        <v>1055749</v>
      </c>
      <c r="H256" s="50"/>
      <c r="I256" s="32">
        <f t="shared" si="3"/>
        <v>1417731619</v>
      </c>
    </row>
    <row r="257" spans="1:9" s="32" customFormat="1" ht="12.75">
      <c r="A257" s="4" t="s">
        <v>194</v>
      </c>
      <c r="B257" s="22" t="s">
        <v>195</v>
      </c>
      <c r="C257" s="23">
        <v>16441134421</v>
      </c>
      <c r="D257" s="23">
        <v>14178762</v>
      </c>
      <c r="E257" s="23">
        <v>43125845</v>
      </c>
      <c r="F257" s="23">
        <v>6073081</v>
      </c>
      <c r="G257" s="23">
        <v>8352183</v>
      </c>
      <c r="H257" s="50"/>
      <c r="I257" s="32">
        <f t="shared" si="3"/>
        <v>16512864292</v>
      </c>
    </row>
  </sheetData>
  <sheetProtection/>
  <printOptions gridLines="1"/>
  <pageMargins left="0.7480314960629921" right="0.7480314960629921" top="0.984251968503937" bottom="0.984251968503937" header="0.5118110236220472" footer="0.5118110236220472"/>
  <pageSetup horizontalDpi="300" verticalDpi="300" orientation="landscape" paperSize="8" scale="65" r:id="rId1"/>
  <headerFooter alignWithMargins="0">
    <oddHeader>&amp;L8. számú melléklet&amp;C2016. évi összevont mérleg&amp;RÉrték típus: Forint</oddHeader>
    <oddFooter>&amp;LAdatellenőrző kód: 17-23-2d-4-2b3f-6c-4e59-7165-5c-65-7a-502679-6c-577a&amp;C&amp;R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52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B4" sqref="B4"/>
    </sheetView>
  </sheetViews>
  <sheetFormatPr defaultColWidth="9.00390625" defaultRowHeight="12.75"/>
  <cols>
    <col min="1" max="1" width="8.125" style="9" customWidth="1"/>
    <col min="2" max="2" width="101.625" style="9" bestFit="1" customWidth="1"/>
    <col min="3" max="6" width="20.75390625" style="9" customWidth="1"/>
    <col min="7" max="7" width="22.375" style="9" customWidth="1"/>
    <col min="8" max="8" width="9.125" style="9" customWidth="1"/>
    <col min="9" max="9" width="23.875" style="32" bestFit="1" customWidth="1"/>
    <col min="10" max="16384" width="9.125" style="9" customWidth="1"/>
  </cols>
  <sheetData>
    <row r="1" spans="1:9" ht="24" customHeight="1">
      <c r="A1" s="31"/>
      <c r="B1" s="45" t="s">
        <v>196</v>
      </c>
      <c r="C1" s="31"/>
      <c r="D1" s="31"/>
      <c r="E1" s="31"/>
      <c r="F1" s="41"/>
      <c r="G1" s="41"/>
      <c r="I1" s="68"/>
    </row>
    <row r="2" spans="1:9" ht="15">
      <c r="A2" s="8" t="s">
        <v>7</v>
      </c>
      <c r="B2" s="8" t="s">
        <v>8</v>
      </c>
      <c r="C2" s="19" t="s">
        <v>948</v>
      </c>
      <c r="D2" s="10" t="s">
        <v>221</v>
      </c>
      <c r="E2" s="11" t="s">
        <v>223</v>
      </c>
      <c r="F2" s="39" t="s">
        <v>1215</v>
      </c>
      <c r="G2" s="40" t="s">
        <v>1216</v>
      </c>
      <c r="I2" s="46" t="s">
        <v>1219</v>
      </c>
    </row>
    <row r="3" spans="1:9" ht="15">
      <c r="A3" s="8">
        <v>1</v>
      </c>
      <c r="B3" s="8">
        <v>2</v>
      </c>
      <c r="C3" s="8"/>
      <c r="D3" s="8">
        <v>5</v>
      </c>
      <c r="E3" s="31"/>
      <c r="F3" s="2"/>
      <c r="G3" s="2"/>
      <c r="I3" s="67"/>
    </row>
    <row r="4" spans="1:9" s="42" customFormat="1" ht="12.75">
      <c r="A4" s="20" t="s">
        <v>1</v>
      </c>
      <c r="B4" s="1" t="s">
        <v>1193</v>
      </c>
      <c r="C4" s="21">
        <v>433731491</v>
      </c>
      <c r="D4" s="21">
        <v>0</v>
      </c>
      <c r="E4" s="21">
        <v>0</v>
      </c>
      <c r="F4" s="21">
        <v>0</v>
      </c>
      <c r="G4" s="16">
        <v>0</v>
      </c>
      <c r="I4" s="50">
        <f>+C4+D4+E4+F4+G4</f>
        <v>433731491</v>
      </c>
    </row>
    <row r="5" spans="1:9" s="42" customFormat="1" ht="12.75">
      <c r="A5" s="20" t="s">
        <v>2</v>
      </c>
      <c r="B5" s="1" t="s">
        <v>197</v>
      </c>
      <c r="C5" s="21">
        <v>49046701</v>
      </c>
      <c r="D5" s="21">
        <v>3170623</v>
      </c>
      <c r="E5" s="21">
        <v>11601865</v>
      </c>
      <c r="F5" s="21">
        <v>1020223</v>
      </c>
      <c r="G5" s="16">
        <v>2501023</v>
      </c>
      <c r="I5" s="50">
        <f aca="true" t="shared" si="0" ref="I5:I47">+C5+D5+E5+F5+G5</f>
        <v>67340435</v>
      </c>
    </row>
    <row r="6" spans="1:9" s="42" customFormat="1" ht="12.75">
      <c r="A6" s="20" t="s">
        <v>5</v>
      </c>
      <c r="B6" s="1" t="s">
        <v>1194</v>
      </c>
      <c r="C6" s="21">
        <v>12998248</v>
      </c>
      <c r="D6" s="21">
        <v>0</v>
      </c>
      <c r="E6" s="21">
        <v>131887</v>
      </c>
      <c r="F6" s="21">
        <v>0</v>
      </c>
      <c r="G6" s="16">
        <v>1451481</v>
      </c>
      <c r="I6" s="50">
        <f t="shared" si="0"/>
        <v>14581616</v>
      </c>
    </row>
    <row r="7" spans="1:9" s="42" customFormat="1" ht="12.75">
      <c r="A7" s="4" t="s">
        <v>3</v>
      </c>
      <c r="B7" s="22" t="s">
        <v>198</v>
      </c>
      <c r="C7" s="23">
        <v>495776440</v>
      </c>
      <c r="D7" s="23">
        <v>3170623</v>
      </c>
      <c r="E7" s="23">
        <v>11733752</v>
      </c>
      <c r="F7" s="23">
        <v>1020223</v>
      </c>
      <c r="G7" s="17">
        <v>3952504</v>
      </c>
      <c r="I7" s="50">
        <f t="shared" si="0"/>
        <v>515653542</v>
      </c>
    </row>
    <row r="8" spans="1:9" s="42" customFormat="1" ht="12.75">
      <c r="A8" s="20" t="s">
        <v>231</v>
      </c>
      <c r="B8" s="1" t="s">
        <v>1195</v>
      </c>
      <c r="C8" s="21">
        <v>0</v>
      </c>
      <c r="D8" s="21">
        <v>0</v>
      </c>
      <c r="E8" s="21">
        <v>0</v>
      </c>
      <c r="F8" s="21">
        <v>0</v>
      </c>
      <c r="G8" s="16">
        <v>0</v>
      </c>
      <c r="I8" s="50">
        <f t="shared" si="0"/>
        <v>0</v>
      </c>
    </row>
    <row r="9" spans="1:9" s="42" customFormat="1" ht="12.75">
      <c r="A9" s="20" t="s">
        <v>13</v>
      </c>
      <c r="B9" s="1" t="s">
        <v>1196</v>
      </c>
      <c r="C9" s="21">
        <v>0</v>
      </c>
      <c r="D9" s="21">
        <v>0</v>
      </c>
      <c r="E9" s="21">
        <v>0</v>
      </c>
      <c r="F9" s="21">
        <v>0</v>
      </c>
      <c r="G9" s="16">
        <v>0</v>
      </c>
      <c r="I9" s="50">
        <f t="shared" si="0"/>
        <v>0</v>
      </c>
    </row>
    <row r="10" spans="1:9" s="42" customFormat="1" ht="12.75">
      <c r="A10" s="4" t="s">
        <v>15</v>
      </c>
      <c r="B10" s="22" t="s">
        <v>1197</v>
      </c>
      <c r="C10" s="23">
        <v>0</v>
      </c>
      <c r="D10" s="23">
        <v>0</v>
      </c>
      <c r="E10" s="23">
        <v>0</v>
      </c>
      <c r="F10" s="23">
        <v>0</v>
      </c>
      <c r="G10" s="17">
        <v>0</v>
      </c>
      <c r="I10" s="50">
        <f t="shared" si="0"/>
        <v>0</v>
      </c>
    </row>
    <row r="11" spans="1:9" s="42" customFormat="1" ht="12.75">
      <c r="A11" s="20" t="s">
        <v>4</v>
      </c>
      <c r="B11" s="1" t="s">
        <v>199</v>
      </c>
      <c r="C11" s="21">
        <v>521731496</v>
      </c>
      <c r="D11" s="21">
        <v>206514768</v>
      </c>
      <c r="E11" s="21">
        <v>285029284</v>
      </c>
      <c r="F11" s="21">
        <v>61515114</v>
      </c>
      <c r="G11" s="16">
        <v>45364426</v>
      </c>
      <c r="I11" s="50">
        <f t="shared" si="0"/>
        <v>1120155088</v>
      </c>
    </row>
    <row r="12" spans="1:9" s="42" customFormat="1" ht="12.75">
      <c r="A12" s="20" t="s">
        <v>17</v>
      </c>
      <c r="B12" s="1" t="s">
        <v>200</v>
      </c>
      <c r="C12" s="21">
        <v>2392292</v>
      </c>
      <c r="D12" s="21">
        <v>1642352</v>
      </c>
      <c r="E12" s="21">
        <v>0</v>
      </c>
      <c r="F12" s="21">
        <v>0</v>
      </c>
      <c r="G12" s="16">
        <v>200000</v>
      </c>
      <c r="I12" s="50">
        <f t="shared" si="0"/>
        <v>4234644</v>
      </c>
    </row>
    <row r="13" spans="1:9" s="42" customFormat="1" ht="12.75">
      <c r="A13" s="20" t="s">
        <v>19</v>
      </c>
      <c r="B13" s="1" t="s">
        <v>1198</v>
      </c>
      <c r="C13" s="21">
        <v>59694469</v>
      </c>
      <c r="D13" s="21">
        <v>0</v>
      </c>
      <c r="E13" s="21">
        <v>0</v>
      </c>
      <c r="F13" s="21">
        <v>0</v>
      </c>
      <c r="G13" s="16">
        <v>0</v>
      </c>
      <c r="I13" s="50">
        <f t="shared" si="0"/>
        <v>59694469</v>
      </c>
    </row>
    <row r="14" spans="1:9" s="42" customFormat="1" ht="12.75">
      <c r="A14" s="20" t="s">
        <v>201</v>
      </c>
      <c r="B14" s="1" t="s">
        <v>202</v>
      </c>
      <c r="C14" s="21">
        <v>115833883</v>
      </c>
      <c r="D14" s="21">
        <v>1492</v>
      </c>
      <c r="E14" s="21">
        <v>52111</v>
      </c>
      <c r="F14" s="21">
        <v>44266</v>
      </c>
      <c r="G14" s="16">
        <v>735</v>
      </c>
      <c r="I14" s="50">
        <f t="shared" si="0"/>
        <v>115932487</v>
      </c>
    </row>
    <row r="15" spans="1:9" s="42" customFormat="1" ht="12.75">
      <c r="A15" s="4" t="s">
        <v>121</v>
      </c>
      <c r="B15" s="22" t="s">
        <v>203</v>
      </c>
      <c r="C15" s="23">
        <v>699652140</v>
      </c>
      <c r="D15" s="23">
        <v>208158612</v>
      </c>
      <c r="E15" s="23">
        <v>285081395</v>
      </c>
      <c r="F15" s="23">
        <v>61559380</v>
      </c>
      <c r="G15" s="17">
        <v>45565161</v>
      </c>
      <c r="I15" s="50">
        <f t="shared" si="0"/>
        <v>1300016688</v>
      </c>
    </row>
    <row r="16" spans="1:9" s="42" customFormat="1" ht="12.75">
      <c r="A16" s="20" t="s">
        <v>0</v>
      </c>
      <c r="B16" s="1" t="s">
        <v>204</v>
      </c>
      <c r="C16" s="21">
        <v>3446255</v>
      </c>
      <c r="D16" s="21">
        <v>4578632</v>
      </c>
      <c r="E16" s="21">
        <v>42855173</v>
      </c>
      <c r="F16" s="21">
        <v>2989992</v>
      </c>
      <c r="G16" s="16">
        <v>3478198</v>
      </c>
      <c r="I16" s="50">
        <f t="shared" si="0"/>
        <v>57348250</v>
      </c>
    </row>
    <row r="17" spans="1:9" s="42" customFormat="1" ht="12.75">
      <c r="A17" s="20" t="s">
        <v>123</v>
      </c>
      <c r="B17" s="1" t="s">
        <v>205</v>
      </c>
      <c r="C17" s="21">
        <v>210776023</v>
      </c>
      <c r="D17" s="21">
        <v>31708604</v>
      </c>
      <c r="E17" s="21">
        <v>15664051</v>
      </c>
      <c r="F17" s="21">
        <v>7202908</v>
      </c>
      <c r="G17" s="16">
        <v>14530392</v>
      </c>
      <c r="I17" s="50">
        <f t="shared" si="0"/>
        <v>279881978</v>
      </c>
    </row>
    <row r="18" spans="1:9" s="42" customFormat="1" ht="12.75">
      <c r="A18" s="20" t="s">
        <v>22</v>
      </c>
      <c r="B18" s="1" t="s">
        <v>1199</v>
      </c>
      <c r="C18" s="21">
        <v>0</v>
      </c>
      <c r="D18" s="21">
        <v>0</v>
      </c>
      <c r="E18" s="21">
        <v>0</v>
      </c>
      <c r="F18" s="21">
        <v>0</v>
      </c>
      <c r="G18" s="16">
        <v>0</v>
      </c>
      <c r="I18" s="50">
        <f t="shared" si="0"/>
        <v>0</v>
      </c>
    </row>
    <row r="19" spans="1:9" s="42" customFormat="1" ht="12.75">
      <c r="A19" s="20" t="s">
        <v>243</v>
      </c>
      <c r="B19" s="1" t="s">
        <v>1200</v>
      </c>
      <c r="C19" s="21">
        <v>60947</v>
      </c>
      <c r="D19" s="21">
        <v>0</v>
      </c>
      <c r="E19" s="21">
        <v>0</v>
      </c>
      <c r="F19" s="21">
        <v>0</v>
      </c>
      <c r="G19" s="16">
        <v>0</v>
      </c>
      <c r="I19" s="50">
        <f t="shared" si="0"/>
        <v>60947</v>
      </c>
    </row>
    <row r="20" spans="1:9" s="42" customFormat="1" ht="12.75">
      <c r="A20" s="4" t="s">
        <v>24</v>
      </c>
      <c r="B20" s="22" t="s">
        <v>206</v>
      </c>
      <c r="C20" s="23">
        <v>214283225</v>
      </c>
      <c r="D20" s="23">
        <v>36287236</v>
      </c>
      <c r="E20" s="23">
        <v>58519224</v>
      </c>
      <c r="F20" s="23">
        <v>10192900</v>
      </c>
      <c r="G20" s="17">
        <v>18008590</v>
      </c>
      <c r="I20" s="50">
        <f t="shared" si="0"/>
        <v>337291175</v>
      </c>
    </row>
    <row r="21" spans="1:9" s="42" customFormat="1" ht="12.75">
      <c r="A21" s="20" t="s">
        <v>26</v>
      </c>
      <c r="B21" s="1" t="s">
        <v>207</v>
      </c>
      <c r="C21" s="21">
        <v>0</v>
      </c>
      <c r="D21" s="21">
        <v>111573551</v>
      </c>
      <c r="E21" s="21">
        <v>152511504</v>
      </c>
      <c r="F21" s="21">
        <v>33481594</v>
      </c>
      <c r="G21" s="16">
        <v>15946880</v>
      </c>
      <c r="I21" s="50">
        <f t="shared" si="0"/>
        <v>313513529</v>
      </c>
    </row>
    <row r="22" spans="1:9" s="42" customFormat="1" ht="12.75">
      <c r="A22" s="20" t="s">
        <v>28</v>
      </c>
      <c r="B22" s="1" t="s">
        <v>208</v>
      </c>
      <c r="C22" s="21">
        <v>26932254</v>
      </c>
      <c r="D22" s="21">
        <v>17798867</v>
      </c>
      <c r="E22" s="21">
        <v>15430173</v>
      </c>
      <c r="F22" s="21">
        <v>3012601</v>
      </c>
      <c r="G22" s="16">
        <v>3391021</v>
      </c>
      <c r="I22" s="50">
        <f t="shared" si="0"/>
        <v>66564916</v>
      </c>
    </row>
    <row r="23" spans="1:9" s="42" customFormat="1" ht="12.75">
      <c r="A23" s="20" t="s">
        <v>30</v>
      </c>
      <c r="B23" s="1" t="s">
        <v>209</v>
      </c>
      <c r="C23" s="21">
        <v>7024024</v>
      </c>
      <c r="D23" s="21">
        <v>35478586</v>
      </c>
      <c r="E23" s="21">
        <v>47508304</v>
      </c>
      <c r="F23" s="21">
        <v>9569542</v>
      </c>
      <c r="G23" s="16">
        <v>4938972</v>
      </c>
      <c r="I23" s="50">
        <f t="shared" si="0"/>
        <v>104519428</v>
      </c>
    </row>
    <row r="24" spans="1:9" s="42" customFormat="1" ht="12.75">
      <c r="A24" s="4" t="s">
        <v>32</v>
      </c>
      <c r="B24" s="22" t="s">
        <v>210</v>
      </c>
      <c r="C24" s="23">
        <v>33956278</v>
      </c>
      <c r="D24" s="23">
        <v>164851004</v>
      </c>
      <c r="E24" s="23">
        <v>215449981</v>
      </c>
      <c r="F24" s="23">
        <v>46063737</v>
      </c>
      <c r="G24" s="17">
        <v>24276873</v>
      </c>
      <c r="I24" s="50">
        <f t="shared" si="0"/>
        <v>484597873</v>
      </c>
    </row>
    <row r="25" spans="1:9" s="42" customFormat="1" ht="12.75">
      <c r="A25" s="4" t="s">
        <v>34</v>
      </c>
      <c r="B25" s="22" t="s">
        <v>211</v>
      </c>
      <c r="C25" s="23">
        <v>212193128</v>
      </c>
      <c r="D25" s="23">
        <v>2004581</v>
      </c>
      <c r="E25" s="23">
        <v>5560091</v>
      </c>
      <c r="F25" s="23">
        <v>1418827</v>
      </c>
      <c r="G25" s="17">
        <v>3057586</v>
      </c>
      <c r="I25" s="50">
        <f t="shared" si="0"/>
        <v>224234213</v>
      </c>
    </row>
    <row r="26" spans="1:9" s="42" customFormat="1" ht="12.75">
      <c r="A26" s="4" t="s">
        <v>36</v>
      </c>
      <c r="B26" s="22" t="s">
        <v>212</v>
      </c>
      <c r="C26" s="23">
        <v>856210680</v>
      </c>
      <c r="D26" s="23">
        <v>37601</v>
      </c>
      <c r="E26" s="23">
        <v>6869854</v>
      </c>
      <c r="F26" s="23">
        <v>2362684</v>
      </c>
      <c r="G26" s="17">
        <v>4139046</v>
      </c>
      <c r="I26" s="50">
        <f t="shared" si="0"/>
        <v>869619865</v>
      </c>
    </row>
    <row r="27" spans="1:9" s="50" customFormat="1" ht="12.75">
      <c r="A27" s="4" t="s">
        <v>213</v>
      </c>
      <c r="B27" s="22" t="s">
        <v>214</v>
      </c>
      <c r="C27" s="23">
        <v>-121214731</v>
      </c>
      <c r="D27" s="23">
        <v>8148813</v>
      </c>
      <c r="E27" s="23">
        <v>10415997</v>
      </c>
      <c r="F27" s="23">
        <v>2541455</v>
      </c>
      <c r="G27" s="17">
        <v>35570</v>
      </c>
      <c r="I27" s="50">
        <f t="shared" si="0"/>
        <v>-100072896</v>
      </c>
    </row>
    <row r="28" spans="1:9" s="42" customFormat="1" ht="12.75">
      <c r="A28" s="20" t="s">
        <v>38</v>
      </c>
      <c r="B28" s="1" t="s">
        <v>1201</v>
      </c>
      <c r="C28" s="21">
        <v>0</v>
      </c>
      <c r="D28" s="21">
        <v>0</v>
      </c>
      <c r="E28" s="21">
        <v>0</v>
      </c>
      <c r="F28" s="21">
        <v>0</v>
      </c>
      <c r="G28" s="16">
        <v>0</v>
      </c>
      <c r="I28" s="50">
        <f t="shared" si="0"/>
        <v>0</v>
      </c>
    </row>
    <row r="29" spans="1:9" s="42" customFormat="1" ht="12.75">
      <c r="A29" s="20" t="s">
        <v>40</v>
      </c>
      <c r="B29" s="1" t="s">
        <v>1202</v>
      </c>
      <c r="C29" s="21">
        <v>1307286</v>
      </c>
      <c r="D29" s="21">
        <v>0</v>
      </c>
      <c r="E29" s="21">
        <v>0</v>
      </c>
      <c r="F29" s="21">
        <v>0</v>
      </c>
      <c r="G29" s="16">
        <v>0</v>
      </c>
      <c r="I29" s="50">
        <f t="shared" si="0"/>
        <v>1307286</v>
      </c>
    </row>
    <row r="30" spans="1:9" s="42" customFormat="1" ht="12.75">
      <c r="A30" s="20" t="s">
        <v>255</v>
      </c>
      <c r="B30" s="1" t="s">
        <v>1203</v>
      </c>
      <c r="C30" s="21">
        <v>0</v>
      </c>
      <c r="D30" s="21">
        <v>0</v>
      </c>
      <c r="E30" s="21">
        <v>0</v>
      </c>
      <c r="F30" s="21">
        <v>0</v>
      </c>
      <c r="G30" s="16">
        <v>0</v>
      </c>
      <c r="I30" s="50">
        <f t="shared" si="0"/>
        <v>0</v>
      </c>
    </row>
    <row r="31" spans="1:9" s="42" customFormat="1" ht="12.75">
      <c r="A31" s="20" t="s">
        <v>42</v>
      </c>
      <c r="B31" s="1" t="s">
        <v>215</v>
      </c>
      <c r="C31" s="21">
        <v>690370</v>
      </c>
      <c r="D31" s="21">
        <v>0</v>
      </c>
      <c r="E31" s="21">
        <v>0</v>
      </c>
      <c r="F31" s="21">
        <v>0</v>
      </c>
      <c r="G31" s="16">
        <v>0</v>
      </c>
      <c r="I31" s="50">
        <f t="shared" si="0"/>
        <v>690370</v>
      </c>
    </row>
    <row r="32" spans="1:9" s="42" customFormat="1" ht="12.75">
      <c r="A32" s="20" t="s">
        <v>44</v>
      </c>
      <c r="B32" s="1" t="s">
        <v>1204</v>
      </c>
      <c r="C32" s="21">
        <v>0</v>
      </c>
      <c r="D32" s="21">
        <v>0</v>
      </c>
      <c r="E32" s="21">
        <v>0</v>
      </c>
      <c r="F32" s="21">
        <v>0</v>
      </c>
      <c r="G32" s="16">
        <v>0</v>
      </c>
      <c r="I32" s="50">
        <f t="shared" si="0"/>
        <v>0</v>
      </c>
    </row>
    <row r="33" spans="1:9" s="42" customFormat="1" ht="12.75">
      <c r="A33" s="20" t="s">
        <v>46</v>
      </c>
      <c r="B33" s="1" t="s">
        <v>1205</v>
      </c>
      <c r="C33" s="21">
        <v>0</v>
      </c>
      <c r="D33" s="21">
        <v>0</v>
      </c>
      <c r="E33" s="21">
        <v>0</v>
      </c>
      <c r="F33" s="21">
        <v>0</v>
      </c>
      <c r="G33" s="16">
        <v>0</v>
      </c>
      <c r="I33" s="50">
        <f t="shared" si="0"/>
        <v>0</v>
      </c>
    </row>
    <row r="34" spans="1:9" s="42" customFormat="1" ht="12.75">
      <c r="A34" s="20" t="s">
        <v>260</v>
      </c>
      <c r="B34" s="1" t="s">
        <v>1206</v>
      </c>
      <c r="C34" s="21">
        <v>0</v>
      </c>
      <c r="D34" s="21">
        <v>0</v>
      </c>
      <c r="E34" s="21">
        <v>0</v>
      </c>
      <c r="F34" s="21">
        <v>0</v>
      </c>
      <c r="G34" s="16">
        <v>0</v>
      </c>
      <c r="I34" s="50">
        <f t="shared" si="0"/>
        <v>0</v>
      </c>
    </row>
    <row r="35" spans="1:9" s="50" customFormat="1" ht="12.75">
      <c r="A35" s="4" t="s">
        <v>48</v>
      </c>
      <c r="B35" s="22" t="s">
        <v>216</v>
      </c>
      <c r="C35" s="23">
        <v>1997656</v>
      </c>
      <c r="D35" s="23">
        <v>0</v>
      </c>
      <c r="E35" s="23">
        <v>0</v>
      </c>
      <c r="F35" s="23">
        <v>0</v>
      </c>
      <c r="G35" s="17">
        <v>0</v>
      </c>
      <c r="I35" s="50">
        <f t="shared" si="0"/>
        <v>1997656</v>
      </c>
    </row>
    <row r="36" spans="1:9" s="42" customFormat="1" ht="12.75">
      <c r="A36" s="20" t="s">
        <v>50</v>
      </c>
      <c r="B36" s="1" t="s">
        <v>1207</v>
      </c>
      <c r="C36" s="21">
        <v>0</v>
      </c>
      <c r="D36" s="21">
        <v>0</v>
      </c>
      <c r="E36" s="21">
        <v>0</v>
      </c>
      <c r="F36" s="21">
        <v>0</v>
      </c>
      <c r="G36" s="16">
        <v>0</v>
      </c>
      <c r="I36" s="50">
        <f t="shared" si="0"/>
        <v>0</v>
      </c>
    </row>
    <row r="37" spans="1:9" s="42" customFormat="1" ht="12.75">
      <c r="A37" s="20" t="s">
        <v>52</v>
      </c>
      <c r="B37" s="1" t="s">
        <v>1208</v>
      </c>
      <c r="C37" s="21">
        <v>716100</v>
      </c>
      <c r="D37" s="21">
        <v>0</v>
      </c>
      <c r="E37" s="21">
        <v>0</v>
      </c>
      <c r="F37" s="21">
        <v>0</v>
      </c>
      <c r="G37" s="16">
        <v>0</v>
      </c>
      <c r="I37" s="50">
        <f t="shared" si="0"/>
        <v>716100</v>
      </c>
    </row>
    <row r="38" spans="1:9" s="42" customFormat="1" ht="12.75">
      <c r="A38" s="20" t="s">
        <v>54</v>
      </c>
      <c r="B38" s="1" t="s">
        <v>217</v>
      </c>
      <c r="C38" s="21">
        <v>256</v>
      </c>
      <c r="D38" s="21">
        <v>0</v>
      </c>
      <c r="E38" s="21">
        <v>0</v>
      </c>
      <c r="F38" s="21">
        <v>37554</v>
      </c>
      <c r="G38" s="16">
        <v>0</v>
      </c>
      <c r="I38" s="50">
        <f t="shared" si="0"/>
        <v>37810</v>
      </c>
    </row>
    <row r="39" spans="1:9" s="42" customFormat="1" ht="12.75">
      <c r="A39" s="20" t="s">
        <v>56</v>
      </c>
      <c r="B39" s="1" t="s">
        <v>1209</v>
      </c>
      <c r="C39" s="21">
        <v>0</v>
      </c>
      <c r="D39" s="21">
        <v>0</v>
      </c>
      <c r="E39" s="21">
        <v>0</v>
      </c>
      <c r="F39" s="21">
        <v>0</v>
      </c>
      <c r="G39" s="16">
        <v>0</v>
      </c>
      <c r="I39" s="50">
        <f t="shared" si="0"/>
        <v>0</v>
      </c>
    </row>
    <row r="40" spans="1:9" s="42" customFormat="1" ht="12.75">
      <c r="A40" s="20" t="s">
        <v>265</v>
      </c>
      <c r="B40" s="1" t="s">
        <v>1210</v>
      </c>
      <c r="C40" s="21">
        <v>0</v>
      </c>
      <c r="D40" s="21">
        <v>0</v>
      </c>
      <c r="E40" s="21">
        <v>0</v>
      </c>
      <c r="F40" s="21">
        <v>0</v>
      </c>
      <c r="G40" s="16">
        <v>0</v>
      </c>
      <c r="I40" s="50">
        <f t="shared" si="0"/>
        <v>0</v>
      </c>
    </row>
    <row r="41" spans="1:9" s="42" customFormat="1" ht="12.75">
      <c r="A41" s="20" t="s">
        <v>58</v>
      </c>
      <c r="B41" s="1" t="s">
        <v>1211</v>
      </c>
      <c r="C41" s="21">
        <v>0</v>
      </c>
      <c r="D41" s="21">
        <v>0</v>
      </c>
      <c r="E41" s="21">
        <v>0</v>
      </c>
      <c r="F41" s="21">
        <v>0</v>
      </c>
      <c r="G41" s="16">
        <v>0</v>
      </c>
      <c r="I41" s="50">
        <f t="shared" si="0"/>
        <v>0</v>
      </c>
    </row>
    <row r="42" spans="1:9" s="42" customFormat="1" ht="12.75">
      <c r="A42" s="20" t="s">
        <v>268</v>
      </c>
      <c r="B42" s="1" t="s">
        <v>1212</v>
      </c>
      <c r="C42" s="21">
        <v>2444</v>
      </c>
      <c r="D42" s="21">
        <v>0</v>
      </c>
      <c r="E42" s="21">
        <v>0</v>
      </c>
      <c r="F42" s="21">
        <v>0</v>
      </c>
      <c r="G42" s="16">
        <v>0</v>
      </c>
      <c r="I42" s="50">
        <f t="shared" si="0"/>
        <v>2444</v>
      </c>
    </row>
    <row r="43" spans="1:9" s="42" customFormat="1" ht="12.75">
      <c r="A43" s="20" t="s">
        <v>60</v>
      </c>
      <c r="B43" s="1" t="s">
        <v>1213</v>
      </c>
      <c r="C43" s="21">
        <v>0</v>
      </c>
      <c r="D43" s="21">
        <v>0</v>
      </c>
      <c r="E43" s="21">
        <v>0</v>
      </c>
      <c r="F43" s="21">
        <v>0</v>
      </c>
      <c r="G43" s="16">
        <v>0</v>
      </c>
      <c r="I43" s="50">
        <f t="shared" si="0"/>
        <v>0</v>
      </c>
    </row>
    <row r="44" spans="1:9" s="42" customFormat="1" ht="12.75">
      <c r="A44" s="20" t="s">
        <v>62</v>
      </c>
      <c r="B44" s="1" t="s">
        <v>1214</v>
      </c>
      <c r="C44" s="21">
        <v>2444</v>
      </c>
      <c r="D44" s="21">
        <v>0</v>
      </c>
      <c r="E44" s="21">
        <v>0</v>
      </c>
      <c r="F44" s="21">
        <v>0</v>
      </c>
      <c r="G44" s="16">
        <v>0</v>
      </c>
      <c r="I44" s="50">
        <f t="shared" si="0"/>
        <v>2444</v>
      </c>
    </row>
    <row r="45" spans="1:9" s="42" customFormat="1" ht="12.75">
      <c r="A45" s="4" t="s">
        <v>64</v>
      </c>
      <c r="B45" s="22" t="s">
        <v>218</v>
      </c>
      <c r="C45" s="23">
        <v>718800</v>
      </c>
      <c r="D45" s="23">
        <v>0</v>
      </c>
      <c r="E45" s="23">
        <v>0</v>
      </c>
      <c r="F45" s="23">
        <v>37554</v>
      </c>
      <c r="G45" s="17">
        <v>0</v>
      </c>
      <c r="I45" s="50">
        <f t="shared" si="0"/>
        <v>756354</v>
      </c>
    </row>
    <row r="46" spans="1:9" s="50" customFormat="1" ht="12.75">
      <c r="A46" s="4" t="s">
        <v>66</v>
      </c>
      <c r="B46" s="22" t="s">
        <v>219</v>
      </c>
      <c r="C46" s="23">
        <v>1278856</v>
      </c>
      <c r="D46" s="23">
        <v>0</v>
      </c>
      <c r="E46" s="23">
        <v>0</v>
      </c>
      <c r="F46" s="23">
        <v>-37554</v>
      </c>
      <c r="G46" s="17">
        <v>0</v>
      </c>
      <c r="I46" s="50">
        <f t="shared" si="0"/>
        <v>1241302</v>
      </c>
    </row>
    <row r="47" spans="1:9" s="50" customFormat="1" ht="12.75">
      <c r="A47" s="4" t="s">
        <v>68</v>
      </c>
      <c r="B47" s="22" t="s">
        <v>220</v>
      </c>
      <c r="C47" s="23">
        <v>-119935875</v>
      </c>
      <c r="D47" s="23">
        <v>8148813</v>
      </c>
      <c r="E47" s="23">
        <v>10415997</v>
      </c>
      <c r="F47" s="23">
        <v>2503901</v>
      </c>
      <c r="G47" s="17">
        <v>35570</v>
      </c>
      <c r="I47" s="50">
        <f t="shared" si="0"/>
        <v>-98831594</v>
      </c>
    </row>
    <row r="48" spans="3:9" s="42" customFormat="1" ht="12.75">
      <c r="C48" s="57"/>
      <c r="I48" s="50"/>
    </row>
    <row r="49" s="42" customFormat="1" ht="12.75">
      <c r="I49" s="50"/>
    </row>
    <row r="50" s="42" customFormat="1" ht="12.75">
      <c r="I50" s="50"/>
    </row>
    <row r="51" s="42" customFormat="1" ht="12.75">
      <c r="I51" s="50"/>
    </row>
    <row r="52" s="42" customFormat="1" ht="12.75">
      <c r="I52" s="50"/>
    </row>
  </sheetData>
  <sheetProtection/>
  <printOptions gridLines="1"/>
  <pageMargins left="0.7480314960629921" right="0.7480314960629921" top="0.984251968503937" bottom="0.984251968503937" header="0.5118110236220472" footer="0.5118110236220472"/>
  <pageSetup horizontalDpi="300" verticalDpi="300" orientation="landscape" paperSize="8" scale="70" r:id="rId1"/>
  <headerFooter alignWithMargins="0">
    <oddHeader>&amp;L8. számú melléklet&amp;C2016. évi összevont eredménykimutatás&amp;RÉrték típus: Forint</oddHeader>
    <oddFooter>&amp;LAdatellenőrző kód: 17-23-2d-4-2b3f-6c-4e59-7165-5c-65-7a-502679-6c-577a&amp;C&amp;R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attila</dc:creator>
  <cp:keywords/>
  <dc:description/>
  <cp:lastModifiedBy>Perlaki Zoltán</cp:lastModifiedBy>
  <cp:lastPrinted>2017-04-19T10:06:41Z</cp:lastPrinted>
  <dcterms:created xsi:type="dcterms:W3CDTF">2010-05-29T08:47:41Z</dcterms:created>
  <dcterms:modified xsi:type="dcterms:W3CDTF">2017-04-19T10:06:54Z</dcterms:modified>
  <cp:category/>
  <cp:version/>
  <cp:contentType/>
  <cp:contentStatus/>
</cp:coreProperties>
</file>