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Zárás-zárszámadás_2021/Előterjesztés_zárszámadás_2021/Mellékletek/"/>
    </mc:Choice>
  </mc:AlternateContent>
  <xr:revisionPtr revIDLastSave="98" documentId="13_ncr:1_{7F42DCC1-1F3C-43A1-9A91-1C6081324B09}" xr6:coauthVersionLast="47" xr6:coauthVersionMax="47" xr10:uidLastSave="{40F95C8E-B2F6-4D55-A182-D69A198FA444}"/>
  <bookViews>
    <workbookView xWindow="-120" yWindow="-120" windowWidth="29040" windowHeight="15840" tabRatio="526" activeTab="5" xr2:uid="{00000000-000D-0000-FFFF-FFFF00000000}"/>
  </bookViews>
  <sheets>
    <sheet name="01 A" sheetId="4" r:id="rId1"/>
    <sheet name=" 02 A" sheetId="5" r:id="rId2"/>
    <sheet name="03 A" sheetId="6" r:id="rId3"/>
    <sheet name="04 A" sheetId="7" r:id="rId4"/>
    <sheet name="12 A" sheetId="28" r:id="rId5"/>
    <sheet name="13 A1" sheetId="2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7" i="29" l="1"/>
  <c r="L27" i="29"/>
  <c r="L46" i="29"/>
  <c r="L45" i="29"/>
  <c r="L44" i="29"/>
  <c r="L43" i="29"/>
  <c r="L42" i="29"/>
  <c r="L41" i="29"/>
  <c r="L40" i="29"/>
  <c r="L39" i="29"/>
  <c r="L38" i="29"/>
  <c r="L37" i="29"/>
  <c r="L34" i="29"/>
  <c r="L35" i="29"/>
  <c r="L33" i="29"/>
  <c r="L32" i="29"/>
  <c r="L31" i="29"/>
  <c r="L30" i="29"/>
  <c r="L29" i="29"/>
  <c r="L28" i="29"/>
  <c r="L15" i="29"/>
  <c r="L7" i="29"/>
  <c r="L5" i="29"/>
  <c r="L4" i="29"/>
  <c r="L26" i="29"/>
  <c r="L17" i="29"/>
  <c r="L25" i="29"/>
  <c r="L24" i="29"/>
  <c r="L23" i="29"/>
  <c r="L22" i="29"/>
  <c r="L21" i="29"/>
  <c r="L20" i="29"/>
  <c r="L19" i="29"/>
  <c r="L16" i="29"/>
  <c r="L14" i="29"/>
  <c r="L13" i="29"/>
  <c r="L12" i="29"/>
  <c r="L11" i="29"/>
  <c r="L14" i="7"/>
  <c r="J223" i="5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4" i="29"/>
  <c r="J256" i="28"/>
  <c r="J255" i="28"/>
  <c r="J254" i="28"/>
  <c r="J253" i="28"/>
  <c r="J252" i="28"/>
  <c r="J251" i="28"/>
  <c r="J250" i="28"/>
  <c r="J249" i="28"/>
  <c r="J248" i="28"/>
  <c r="J247" i="28"/>
  <c r="J246" i="28"/>
  <c r="J245" i="28"/>
  <c r="J244" i="28"/>
  <c r="J243" i="28"/>
  <c r="J242" i="28"/>
  <c r="J241" i="28"/>
  <c r="J240" i="28"/>
  <c r="J239" i="28"/>
  <c r="J238" i="28"/>
  <c r="J237" i="28"/>
  <c r="J236" i="28"/>
  <c r="J235" i="28"/>
  <c r="J234" i="28"/>
  <c r="J233" i="28"/>
  <c r="J232" i="28"/>
  <c r="J231" i="28"/>
  <c r="J230" i="28"/>
  <c r="J229" i="28"/>
  <c r="J228" i="28"/>
  <c r="J227" i="28"/>
  <c r="J226" i="28"/>
  <c r="J225" i="28"/>
  <c r="J224" i="28"/>
  <c r="J223" i="28"/>
  <c r="J222" i="28"/>
  <c r="J221" i="28"/>
  <c r="J220" i="28"/>
  <c r="J219" i="28"/>
  <c r="J218" i="28"/>
  <c r="J217" i="28"/>
  <c r="J216" i="28"/>
  <c r="J215" i="28"/>
  <c r="J214" i="28"/>
  <c r="J213" i="28"/>
  <c r="J212" i="28"/>
  <c r="J211" i="28"/>
  <c r="J210" i="28"/>
  <c r="J209" i="28"/>
  <c r="J208" i="28"/>
  <c r="J207" i="28"/>
  <c r="J206" i="28"/>
  <c r="J205" i="28"/>
  <c r="J204" i="28"/>
  <c r="J203" i="28"/>
  <c r="J202" i="28"/>
  <c r="J201" i="28"/>
  <c r="J200" i="28"/>
  <c r="J199" i="28"/>
  <c r="J198" i="28"/>
  <c r="J197" i="28"/>
  <c r="J196" i="28"/>
  <c r="J195" i="28"/>
  <c r="J194" i="28"/>
  <c r="J193" i="28"/>
  <c r="J192" i="28"/>
  <c r="J191" i="28"/>
  <c r="J190" i="28"/>
  <c r="J189" i="28"/>
  <c r="J188" i="28"/>
  <c r="J187" i="28"/>
  <c r="J186" i="28"/>
  <c r="J185" i="28"/>
  <c r="J184" i="28"/>
  <c r="J183" i="28"/>
  <c r="J182" i="28"/>
  <c r="J181" i="28"/>
  <c r="J180" i="28"/>
  <c r="J179" i="28"/>
  <c r="J178" i="28"/>
  <c r="J177" i="28"/>
  <c r="J176" i="28"/>
  <c r="J175" i="28"/>
  <c r="J174" i="28"/>
  <c r="J173" i="28"/>
  <c r="J172" i="28"/>
  <c r="J171" i="28"/>
  <c r="J170" i="28"/>
  <c r="J169" i="28"/>
  <c r="J168" i="28"/>
  <c r="J167" i="28"/>
  <c r="J166" i="28"/>
  <c r="J165" i="28"/>
  <c r="J164" i="28"/>
  <c r="J163" i="28"/>
  <c r="J162" i="28"/>
  <c r="J161" i="28"/>
  <c r="J160" i="28"/>
  <c r="J159" i="28"/>
  <c r="J158" i="28"/>
  <c r="J157" i="28"/>
  <c r="J156" i="28"/>
  <c r="J155" i="28"/>
  <c r="J154" i="28"/>
  <c r="J153" i="28"/>
  <c r="J152" i="28"/>
  <c r="J151" i="28"/>
  <c r="J150" i="28"/>
  <c r="J149" i="28"/>
  <c r="J148" i="28"/>
  <c r="J147" i="28"/>
  <c r="J146" i="28"/>
  <c r="J145" i="28"/>
  <c r="J144" i="28"/>
  <c r="J143" i="28"/>
  <c r="J142" i="28"/>
  <c r="J141" i="28"/>
  <c r="J140" i="28"/>
  <c r="J139" i="28"/>
  <c r="J138" i="28"/>
  <c r="J137" i="28"/>
  <c r="J136" i="28"/>
  <c r="J135" i="28"/>
  <c r="J134" i="28"/>
  <c r="J133" i="28"/>
  <c r="J132" i="28"/>
  <c r="J131" i="28"/>
  <c r="J130" i="28"/>
  <c r="J129" i="28"/>
  <c r="J128" i="28"/>
  <c r="J127" i="28"/>
  <c r="J126" i="28"/>
  <c r="J125" i="28"/>
  <c r="J124" i="28"/>
  <c r="J123" i="28"/>
  <c r="J122" i="28"/>
  <c r="J121" i="28"/>
  <c r="J120" i="28"/>
  <c r="J119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6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L38" i="7"/>
  <c r="F34" i="7"/>
  <c r="L33" i="7"/>
  <c r="J33" i="7"/>
  <c r="L32" i="7"/>
  <c r="J32" i="7"/>
  <c r="L31" i="7"/>
  <c r="J31" i="7"/>
  <c r="L30" i="7"/>
  <c r="J30" i="7"/>
  <c r="L29" i="7"/>
  <c r="J29" i="7"/>
  <c r="L28" i="7"/>
  <c r="J28" i="7"/>
  <c r="L27" i="7"/>
  <c r="J27" i="7"/>
  <c r="L26" i="7"/>
  <c r="J26" i="7"/>
  <c r="H25" i="7"/>
  <c r="H34" i="7" s="1"/>
  <c r="G25" i="7"/>
  <c r="G34" i="7" s="1"/>
  <c r="F25" i="7"/>
  <c r="E25" i="7"/>
  <c r="E34" i="7" s="1"/>
  <c r="D25" i="7"/>
  <c r="D34" i="7" s="1"/>
  <c r="C25" i="7"/>
  <c r="C34" i="7" s="1"/>
  <c r="L24" i="7"/>
  <c r="J24" i="7"/>
  <c r="L23" i="7"/>
  <c r="J23" i="7"/>
  <c r="L22" i="7"/>
  <c r="J22" i="7"/>
  <c r="L21" i="7"/>
  <c r="J21" i="7"/>
  <c r="L20" i="7"/>
  <c r="J20" i="7"/>
  <c r="J19" i="7"/>
  <c r="K19" i="7" s="1"/>
  <c r="J18" i="7"/>
  <c r="L18" i="7" s="1"/>
  <c r="J17" i="7"/>
  <c r="L17" i="7" s="1"/>
  <c r="J16" i="7"/>
  <c r="L16" i="7" s="1"/>
  <c r="J15" i="7"/>
  <c r="L15" i="7" s="1"/>
  <c r="J14" i="7"/>
  <c r="J13" i="7"/>
  <c r="L13" i="7" s="1"/>
  <c r="J12" i="7"/>
  <c r="L12" i="7" s="1"/>
  <c r="J11" i="7"/>
  <c r="L11" i="7" s="1"/>
  <c r="J10" i="7"/>
  <c r="L10" i="7" s="1"/>
  <c r="J9" i="7"/>
  <c r="L9" i="7" s="1"/>
  <c r="J8" i="7"/>
  <c r="L8" i="7" s="1"/>
  <c r="J7" i="7"/>
  <c r="L7" i="7" s="1"/>
  <c r="J6" i="7"/>
  <c r="L6" i="7" s="1"/>
  <c r="J5" i="7"/>
  <c r="L5" i="7" s="1"/>
  <c r="J4" i="7"/>
  <c r="L4" i="7" s="1"/>
  <c r="M44" i="6"/>
  <c r="M40" i="6"/>
  <c r="K40" i="6"/>
  <c r="M39" i="6"/>
  <c r="K39" i="6"/>
  <c r="M38" i="6"/>
  <c r="K38" i="6"/>
  <c r="M37" i="6"/>
  <c r="K37" i="6"/>
  <c r="M36" i="6"/>
  <c r="K36" i="6"/>
  <c r="M35" i="6"/>
  <c r="K35" i="6"/>
  <c r="M34" i="6"/>
  <c r="K34" i="6"/>
  <c r="M33" i="6"/>
  <c r="K33" i="6"/>
  <c r="M32" i="6"/>
  <c r="K32" i="6"/>
  <c r="M31" i="6"/>
  <c r="K31" i="6"/>
  <c r="H30" i="6"/>
  <c r="H41" i="6" s="1"/>
  <c r="G30" i="6"/>
  <c r="G41" i="6" s="1"/>
  <c r="F30" i="6"/>
  <c r="F41" i="6" s="1"/>
  <c r="E30" i="6"/>
  <c r="E41" i="6" s="1"/>
  <c r="D30" i="6"/>
  <c r="D41" i="6" s="1"/>
  <c r="C30" i="6"/>
  <c r="C41" i="6" s="1"/>
  <c r="M29" i="6"/>
  <c r="K29" i="6"/>
  <c r="M28" i="6"/>
  <c r="K28" i="6"/>
  <c r="M27" i="6"/>
  <c r="K27" i="6"/>
  <c r="M26" i="6"/>
  <c r="K26" i="6"/>
  <c r="M25" i="6"/>
  <c r="K25" i="6"/>
  <c r="M24" i="6"/>
  <c r="K24" i="6"/>
  <c r="K23" i="6"/>
  <c r="K22" i="6"/>
  <c r="M22" i="6" s="1"/>
  <c r="K21" i="6"/>
  <c r="M21" i="6" s="1"/>
  <c r="K20" i="6"/>
  <c r="M20" i="6" s="1"/>
  <c r="K19" i="6"/>
  <c r="M19" i="6" s="1"/>
  <c r="K18" i="6"/>
  <c r="M18" i="6" s="1"/>
  <c r="K17" i="6"/>
  <c r="M17" i="6" s="1"/>
  <c r="K16" i="6"/>
  <c r="M16" i="6" s="1"/>
  <c r="K15" i="6"/>
  <c r="M15" i="6" s="1"/>
  <c r="K14" i="6"/>
  <c r="M14" i="6" s="1"/>
  <c r="K13" i="6"/>
  <c r="M13" i="6" s="1"/>
  <c r="K12" i="6"/>
  <c r="M12" i="6" s="1"/>
  <c r="K11" i="6"/>
  <c r="M11" i="6" s="1"/>
  <c r="K10" i="6"/>
  <c r="M10" i="6" s="1"/>
  <c r="K9" i="6"/>
  <c r="K30" i="6" s="1"/>
  <c r="K41" i="6" s="1"/>
  <c r="K8" i="6"/>
  <c r="M8" i="6" s="1"/>
  <c r="K7" i="6"/>
  <c r="M7" i="6" s="1"/>
  <c r="K6" i="6"/>
  <c r="M6" i="6" s="1"/>
  <c r="K5" i="6"/>
  <c r="M5" i="6" s="1"/>
  <c r="K4" i="6"/>
  <c r="M4" i="6" s="1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L19" i="7" l="1"/>
  <c r="L25" i="7" s="1"/>
  <c r="L34" i="7" s="1"/>
  <c r="J25" i="7"/>
  <c r="J34" i="7" s="1"/>
  <c r="M23" i="6"/>
  <c r="M9" i="6"/>
  <c r="M30" i="6" s="1"/>
  <c r="M41" i="6" s="1"/>
  <c r="L23" i="6"/>
</calcChain>
</file>

<file path=xl/sharedStrings.xml><?xml version="1.0" encoding="utf-8"?>
<sst xmlns="http://schemas.openxmlformats.org/spreadsheetml/2006/main" count="1904" uniqueCount="1220">
  <si>
    <t>13</t>
  </si>
  <si>
    <t>02</t>
  </si>
  <si>
    <t>03</t>
  </si>
  <si>
    <t>04</t>
  </si>
  <si>
    <t>01/A - K1-K8. Költségvetési kiadások</t>
  </si>
  <si>
    <t>#</t>
  </si>
  <si>
    <t>Megnevezés</t>
  </si>
  <si>
    <t>01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</si>
  <si>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</si>
  <si>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</si>
  <si>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</si>
  <si>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</si>
  <si>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</si>
  <si>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</si>
  <si>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</si>
  <si>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</si>
  <si>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</si>
  <si>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</si>
  <si>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</si>
  <si>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</si>
  <si>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</si>
  <si>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</si>
  <si>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</si>
  <si>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</si>
  <si>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</si>
  <si>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</si>
  <si>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</si>
  <si>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</si>
  <si>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</si>
  <si>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</si>
  <si>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</si>
  <si>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</si>
  <si>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</si>
  <si>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</si>
  <si>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</si>
  <si>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</si>
  <si>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</si>
  <si>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</si>
  <si>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</si>
  <si>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</si>
  <si>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</si>
  <si>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</si>
  <si>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</si>
  <si>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</si>
  <si>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22</t>
  </si>
  <si>
    <t>ebből: szociális hozzájárulási adó (K2)</t>
  </si>
  <si>
    <t>23</t>
  </si>
  <si>
    <t>ebből: rehabilitációs hozzájárulás (K2)</t>
  </si>
  <si>
    <t>24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</si>
  <si>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</si>
  <si>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</si>
  <si>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</si>
  <si>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</si>
  <si>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</si>
  <si>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</si>
  <si>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</si>
  <si>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</si>
  <si>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</si>
  <si>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</si>
  <si>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</si>
  <si>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</si>
  <si>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</si>
  <si>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</si>
  <si>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</si>
  <si>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33</t>
  </si>
  <si>
    <t>Informatikai szolgáltatások igénybevétele (K321)</t>
  </si>
  <si>
    <t>34</t>
  </si>
  <si>
    <t>Egyéb kommunikációs szolgáltatások (K322)</t>
  </si>
  <si>
    <t>35</t>
  </si>
  <si>
    <t>36</t>
  </si>
  <si>
    <t>Közüzemi díjak (K331)</t>
  </si>
  <si>
    <t>37</t>
  </si>
  <si>
    <t>Vásárolt élelmezés (K332)</t>
  </si>
  <si>
    <t>38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</si>
  <si>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</si>
  <si>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</si>
  <si>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</si>
  <si>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</si>
  <si>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</si>
  <si>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42</t>
  </si>
  <si>
    <t>ebből: államháztartáson belül (K335)</t>
  </si>
  <si>
    <t>43</t>
  </si>
  <si>
    <t>Szakmai tevékenységet segítő szolgáltatások  (K336)</t>
  </si>
  <si>
    <t>44</t>
  </si>
  <si>
    <t>45</t>
  </si>
  <si>
    <t>ebből: biztosítási díjak (K337)</t>
  </si>
  <si>
    <t>46</t>
  </si>
  <si>
    <t>47</t>
  </si>
  <si>
    <t>Kiküldetések kiadásai (K341)</t>
  </si>
  <si>
    <t>48</t>
  </si>
  <si>
    <t>Reklám- és propagandakiadások (K342)</t>
  </si>
  <si>
    <t>49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</si>
  <si>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</si>
  <si>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</si>
  <si>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</si>
  <si>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</si>
  <si>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</si>
  <si>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53</t>
  </si>
  <si>
    <t>ebből: államháztartáson belül (K353)</t>
  </si>
  <si>
    <t>54</t>
  </si>
  <si>
    <t>55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</si>
  <si>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</si>
  <si>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</si>
  <si>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</si>
  <si>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</si>
  <si>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</si>
  <si>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</si>
  <si>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</si>
  <si>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</si>
  <si>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</si>
  <si>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61</t>
  </si>
  <si>
    <t>62</t>
  </si>
  <si>
    <t>Társadalombiztosítási ellátások (K41)</t>
  </si>
  <si>
    <t>63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</si>
  <si>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</si>
  <si>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</si>
  <si>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</si>
  <si>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</si>
  <si>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</si>
  <si>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</si>
  <si>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</si>
  <si>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</si>
  <si>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</si>
  <si>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</si>
  <si>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</si>
  <si>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</si>
  <si>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</si>
  <si>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</si>
  <si>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</si>
  <si>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</si>
  <si>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</si>
  <si>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(K42)</t>
  </si>
  <si>
    <t>73</t>
  </si>
  <si>
    <t>74</t>
  </si>
  <si>
    <t>Pénzbeli kárpótlások, kártérítések (K43)</t>
  </si>
  <si>
    <t>75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</si>
  <si>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</si>
  <si>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</si>
  <si>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</si>
  <si>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</si>
  <si>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</si>
  <si>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</si>
  <si>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</si>
  <si>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</si>
  <si>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</si>
  <si>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</si>
  <si>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</si>
  <si>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</si>
  <si>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</si>
  <si>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83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</si>
  <si>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</si>
  <si>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</si>
  <si>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</si>
  <si>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</si>
  <si>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</si>
  <si>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</si>
  <si>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</si>
  <si>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</si>
  <si>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</si>
  <si>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</si>
  <si>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</si>
  <si>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</si>
  <si>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</si>
  <si>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</si>
  <si>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</si>
  <si>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</si>
  <si>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</si>
  <si>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</si>
  <si>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94</t>
  </si>
  <si>
    <t>ebből: hozzájárulás a lakossági energiaköltségekhez (K46)</t>
  </si>
  <si>
    <t>95</t>
  </si>
  <si>
    <t>ebből: lakbértámogatás (K46)</t>
  </si>
  <si>
    <t>96</t>
  </si>
  <si>
    <t>97</t>
  </si>
  <si>
    <t>98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</si>
  <si>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</si>
  <si>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</si>
  <si>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</si>
  <si>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</si>
  <si>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</si>
  <si>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</si>
  <si>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</si>
  <si>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</si>
  <si>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</si>
  <si>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</si>
  <si>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</si>
  <si>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</si>
  <si>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</si>
  <si>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</si>
  <si>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</si>
  <si>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</si>
  <si>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</si>
  <si>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</si>
  <si>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</si>
  <si>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</si>
  <si>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</si>
  <si>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</si>
  <si>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</si>
  <si>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</si>
  <si>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</si>
  <si>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</si>
  <si>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</si>
  <si>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</si>
  <si>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</si>
  <si>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</si>
  <si>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</si>
  <si>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</si>
  <si>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</si>
  <si>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</si>
  <si>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</si>
  <si>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</si>
  <si>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</si>
  <si>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</si>
  <si>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</si>
  <si>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</si>
  <si>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</si>
  <si>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122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</si>
  <si>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</si>
  <si>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</si>
  <si>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</si>
  <si>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</si>
  <si>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</si>
  <si>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</si>
  <si>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</si>
  <si>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</si>
  <si>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</si>
  <si>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128</t>
  </si>
  <si>
    <t>Működési célú garancia- és kezességvállalásból származó kifizetés államháztartáson belülre (K503)</t>
  </si>
  <si>
    <t>129</t>
  </si>
  <si>
    <t>130</t>
  </si>
  <si>
    <t>ebből: központi költségvetési szervek (K504)</t>
  </si>
  <si>
    <t>131</t>
  </si>
  <si>
    <t>ebből: központi kezelésű előirányzatok (K504)</t>
  </si>
  <si>
    <t>132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</si>
  <si>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</si>
  <si>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</si>
  <si>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</si>
  <si>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</si>
  <si>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</si>
  <si>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</si>
  <si>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</si>
  <si>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</si>
  <si>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</si>
  <si>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</si>
  <si>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</si>
  <si>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</si>
  <si>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</si>
  <si>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</si>
  <si>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</si>
  <si>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141</t>
  </si>
  <si>
    <t>ebből: központi költségvetési szervek (K505)</t>
  </si>
  <si>
    <t>142</t>
  </si>
  <si>
    <t>ebből: központi kezelésű előirányzatok (K505)</t>
  </si>
  <si>
    <t>143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</si>
  <si>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</si>
  <si>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</si>
  <si>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</si>
  <si>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</si>
  <si>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</si>
  <si>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</si>
  <si>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</si>
  <si>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</si>
  <si>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</si>
  <si>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</si>
  <si>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</si>
  <si>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</si>
  <si>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</si>
  <si>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</si>
  <si>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</si>
  <si>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152</t>
  </si>
  <si>
    <t>ebből: központi költségvetési szervek (K506)</t>
  </si>
  <si>
    <t>153</t>
  </si>
  <si>
    <t>ebből: központi kezelésű előirányzatok (K506)</t>
  </si>
  <si>
    <t>154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</si>
  <si>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</si>
  <si>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</si>
  <si>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</si>
  <si>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</si>
  <si>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</si>
  <si>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</si>
  <si>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</si>
  <si>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</si>
  <si>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</si>
  <si>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</si>
  <si>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</si>
  <si>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</si>
  <si>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</si>
  <si>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</si>
  <si>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</si>
  <si>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163</t>
  </si>
  <si>
    <t>ebből: állami vagy önkormányzati tulajdonban lévő gazdasági társaságok tartozásai miatti kifizetések (K507)</t>
  </si>
  <si>
    <t>164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</si>
  <si>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</si>
  <si>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</si>
  <si>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</si>
  <si>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</si>
  <si>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</si>
  <si>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</si>
  <si>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</si>
  <si>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</si>
  <si>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</si>
  <si>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</si>
  <si>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</si>
  <si>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</si>
  <si>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</si>
  <si>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</si>
  <si>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</si>
  <si>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</si>
  <si>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</si>
  <si>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</si>
  <si>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</si>
  <si>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</si>
  <si>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</si>
  <si>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</si>
  <si>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</si>
  <si>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</si>
  <si>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</si>
  <si>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</si>
  <si>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</si>
  <si>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</si>
  <si>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</si>
  <si>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</si>
  <si>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</si>
  <si>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</si>
  <si>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</si>
  <si>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</si>
  <si>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</si>
  <si>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</si>
  <si>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</si>
  <si>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</si>
  <si>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</si>
  <si>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</si>
  <si>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</si>
  <si>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</si>
  <si>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</si>
  <si>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</si>
  <si>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</si>
  <si>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</si>
  <si>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</si>
  <si>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</si>
  <si>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</si>
  <si>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</si>
  <si>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192</t>
  </si>
  <si>
    <t>Immateriális javak beszerzése, létesítése (K61)</t>
  </si>
  <si>
    <t>193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</si>
  <si>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</si>
  <si>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</si>
  <si>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</si>
  <si>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</si>
  <si>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</si>
  <si>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</si>
  <si>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</si>
  <si>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198</t>
  </si>
  <si>
    <t>199</t>
  </si>
  <si>
    <t>Beruházási célú előzetesen felszámított általános forgalmi adó (K67)</t>
  </si>
  <si>
    <t>200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</si>
  <si>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</si>
  <si>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</si>
  <si>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</si>
  <si>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</si>
  <si>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</si>
  <si>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</si>
  <si>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</si>
  <si>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</si>
  <si>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</si>
  <si>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206</t>
  </si>
  <si>
    <t>Felhalmozási célú garancia- és kezességvállalásból származó kifizetés államháztartáson belülre (K81)</t>
  </si>
  <si>
    <t>207</t>
  </si>
  <si>
    <t>208</t>
  </si>
  <si>
    <t>ebből: központi költségvetési szervek (K82)</t>
  </si>
  <si>
    <t>209</t>
  </si>
  <si>
    <t>ebből: központi kezelésű előirányzatok (K82)</t>
  </si>
  <si>
    <t>210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</si>
  <si>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</si>
  <si>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</si>
  <si>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</si>
  <si>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</si>
  <si>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</si>
  <si>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</si>
  <si>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</si>
  <si>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</si>
  <si>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</si>
  <si>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</si>
  <si>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</si>
  <si>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</si>
  <si>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</si>
  <si>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</si>
  <si>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</si>
  <si>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219</t>
  </si>
  <si>
    <t>ebből: központi költségvetési szervek (K83)</t>
  </si>
  <si>
    <t>220</t>
  </si>
  <si>
    <t>ebből: központi kezelésű előirányzatok (K83)</t>
  </si>
  <si>
    <t>221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</si>
  <si>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</si>
  <si>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</si>
  <si>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</si>
  <si>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</si>
  <si>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</si>
  <si>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</si>
  <si>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</si>
  <si>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</si>
  <si>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</si>
  <si>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</si>
  <si>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</si>
  <si>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</si>
  <si>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</si>
  <si>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</si>
  <si>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</si>
  <si>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230</t>
  </si>
  <si>
    <t>ebből: központi költségvetési szervek (K84)</t>
  </si>
  <si>
    <t>231</t>
  </si>
  <si>
    <t>ebből: központi kezelésű előirányzatok (K84)</t>
  </si>
  <si>
    <t>232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</si>
  <si>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</si>
  <si>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</si>
  <si>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</si>
  <si>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</si>
  <si>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</si>
  <si>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</si>
  <si>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</si>
  <si>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</si>
  <si>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</si>
  <si>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</si>
  <si>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</si>
  <si>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</si>
  <si>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</si>
  <si>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</si>
  <si>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</si>
  <si>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241</t>
  </si>
  <si>
    <t>ebből: állami vagy önkormányzati tulajdonban lévő gazdasági társaságok tartozásai miatti kifizetések (K85)</t>
  </si>
  <si>
    <t>242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</si>
  <si>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</si>
  <si>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</si>
  <si>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</si>
  <si>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</si>
  <si>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</si>
  <si>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</si>
  <si>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</si>
  <si>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</si>
  <si>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</si>
  <si>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</si>
  <si>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</si>
  <si>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</si>
  <si>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</si>
  <si>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</si>
  <si>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</si>
  <si>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</si>
  <si>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</si>
  <si>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</si>
  <si>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</si>
  <si>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</si>
  <si>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</si>
  <si>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</si>
  <si>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</si>
  <si>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</si>
  <si>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</si>
  <si>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</si>
  <si>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</si>
  <si>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</si>
  <si>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</si>
  <si>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</si>
  <si>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</si>
  <si>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</si>
  <si>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</si>
  <si>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</si>
  <si>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</si>
  <si>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</si>
  <si>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</si>
  <si>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</si>
  <si>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</si>
  <si>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</si>
  <si>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</si>
  <si>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</si>
  <si>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</si>
  <si>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</si>
  <si>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</si>
  <si>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</si>
  <si>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268</t>
  </si>
  <si>
    <t>02 - Beszámoló a B1. - B7.  költségvetési bevételek előirányzatának teljesítéséről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</si>
  <si>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</si>
  <si>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</si>
  <si>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</si>
  <si>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</si>
  <si>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</si>
  <si>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</si>
  <si>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</si>
  <si>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</si>
  <si>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</si>
  <si>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</si>
  <si>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</si>
  <si>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</si>
  <si>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</si>
  <si>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</si>
  <si>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</si>
  <si>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</si>
  <si>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</si>
  <si>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</si>
  <si>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</si>
  <si>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</si>
  <si>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</si>
  <si>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</si>
  <si>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</si>
  <si>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</si>
  <si>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</si>
  <si>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</si>
  <si>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</si>
  <si>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</si>
  <si>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</si>
  <si>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</si>
  <si>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</si>
  <si>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</si>
  <si>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</si>
  <si>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</si>
  <si>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</si>
  <si>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</si>
  <si>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</si>
  <si>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</si>
  <si>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</si>
  <si>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</si>
  <si>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</si>
  <si>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</si>
  <si>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</si>
  <si>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</si>
  <si>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</si>
  <si>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</si>
  <si>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</si>
  <si>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</si>
  <si>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</si>
  <si>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</si>
  <si>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</si>
  <si>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</si>
  <si>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</si>
  <si>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</si>
  <si>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</si>
  <si>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</si>
  <si>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</si>
  <si>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</si>
  <si>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</si>
  <si>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</si>
  <si>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</si>
  <si>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</si>
  <si>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</si>
  <si>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</si>
  <si>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</si>
  <si>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</si>
  <si>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</si>
  <si>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</si>
  <si>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</si>
  <si>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</si>
  <si>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</si>
  <si>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</si>
  <si>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</si>
  <si>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</si>
  <si>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</si>
  <si>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</si>
  <si>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</si>
  <si>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</si>
  <si>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</si>
  <si>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</si>
  <si>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</si>
  <si>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</si>
  <si>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</si>
  <si>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</si>
  <si>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</si>
  <si>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</si>
  <si>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</si>
  <si>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</si>
  <si>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</si>
  <si>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</si>
  <si>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</si>
  <si>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</si>
  <si>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</si>
  <si>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</si>
  <si>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</si>
  <si>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</si>
  <si>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</si>
  <si>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</si>
  <si>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</si>
  <si>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</si>
  <si>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</si>
  <si>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</si>
  <si>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</si>
  <si>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</si>
  <si>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</si>
  <si>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</si>
  <si>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</si>
  <si>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</si>
  <si>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</si>
  <si>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</si>
  <si>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</si>
  <si>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</si>
  <si>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</si>
  <si>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</si>
  <si>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</si>
  <si>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</si>
  <si>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</si>
  <si>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</si>
  <si>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</si>
  <si>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</si>
  <si>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</si>
  <si>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</si>
  <si>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</si>
  <si>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</si>
  <si>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</si>
  <si>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</si>
  <si>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</si>
  <si>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</si>
  <si>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</si>
  <si>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</si>
  <si>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</si>
  <si>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</si>
  <si>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</si>
  <si>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</si>
  <si>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</si>
  <si>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</si>
  <si>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</si>
  <si>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</si>
  <si>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</si>
  <si>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</si>
  <si>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</si>
  <si>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</si>
  <si>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</si>
  <si>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</si>
  <si>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</si>
  <si>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</si>
  <si>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</si>
  <si>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</si>
  <si>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</si>
  <si>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</si>
  <si>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</si>
  <si>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</si>
  <si>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</si>
  <si>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</si>
  <si>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</si>
  <si>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</si>
  <si>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</si>
  <si>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</si>
  <si>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</si>
  <si>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</si>
  <si>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</si>
  <si>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</si>
  <si>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</si>
  <si>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</si>
  <si>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</si>
  <si>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</si>
  <si>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</si>
  <si>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</si>
  <si>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</si>
  <si>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</si>
  <si>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</si>
  <si>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</si>
  <si>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</si>
  <si>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</si>
  <si>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</si>
  <si>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</si>
  <si>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</si>
  <si>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</si>
  <si>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</si>
  <si>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</si>
  <si>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</si>
  <si>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</si>
  <si>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</si>
  <si>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</si>
  <si>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</si>
  <si>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</si>
  <si>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</si>
  <si>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</si>
  <si>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</si>
  <si>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</si>
  <si>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</si>
  <si>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</si>
  <si>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</si>
  <si>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</si>
  <si>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</si>
  <si>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</si>
  <si>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</si>
  <si>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</si>
  <si>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</si>
  <si>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</si>
  <si>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</si>
  <si>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</si>
  <si>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</si>
  <si>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</si>
  <si>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</si>
  <si>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</si>
  <si>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</si>
  <si>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</si>
  <si>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</si>
  <si>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</si>
  <si>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</si>
  <si>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</si>
  <si>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</si>
  <si>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</si>
  <si>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</si>
  <si>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</si>
  <si>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</si>
  <si>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</si>
  <si>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</si>
  <si>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</si>
  <si>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</si>
  <si>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</si>
  <si>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</si>
  <si>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</si>
  <si>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</si>
  <si>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</si>
  <si>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</si>
  <si>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</si>
  <si>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</si>
  <si>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</si>
  <si>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</si>
  <si>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</si>
  <si>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</si>
  <si>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</si>
  <si>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</si>
  <si>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</si>
  <si>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</si>
  <si>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</si>
  <si>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</si>
  <si>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</si>
  <si>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ebből: kárpótlási jegyek (K9121)</t>
  </si>
  <si>
    <t>Befektetési célú belföldi értékpapírok vásárlása (K9122)</t>
  </si>
  <si>
    <t>Kincstárjegyek beváltása (K9123)</t>
  </si>
  <si>
    <t>ebből: fedezeti ügyletek nettó kiadásai (K9124)</t>
  </si>
  <si>
    <t>ebből: kárpótlási jegyek (K9124)</t>
  </si>
  <si>
    <t>Belföldi kötvények beváltása (K9125)</t>
  </si>
  <si>
    <t>ebből: fedezeti ügyletek nettó kiadásai (K9126)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</si>
  <si>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</si>
  <si>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</si>
  <si>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</si>
  <si>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</si>
  <si>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</si>
  <si>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</si>
  <si>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</si>
  <si>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</si>
  <si>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</si>
  <si>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</si>
  <si>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</si>
  <si>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Hitelek, kölcsönök törlesztése külföldi kormányoknak és nemzetközi szervezeteknek (K924)</t>
  </si>
  <si>
    <t>ebből: fedezeti ügyletek nettó kiadásai (K925)</t>
  </si>
  <si>
    <t>Adóssághoz nem kapcsolódó származékos ügyletek kiadásai (K93)</t>
  </si>
  <si>
    <t>Váltókiadások (K94)</t>
  </si>
  <si>
    <t>04 - B8. Finanszírozási bevételek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</si>
  <si>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</si>
  <si>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</si>
  <si>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</si>
  <si>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</si>
  <si>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</si>
  <si>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</si>
  <si>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</si>
  <si>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</si>
  <si>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</si>
  <si>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</si>
  <si>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</si>
  <si>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</si>
  <si>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</si>
  <si>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</si>
  <si>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</si>
  <si>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</si>
  <si>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</si>
  <si>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</si>
  <si>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</si>
  <si>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</si>
  <si>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</si>
  <si>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</si>
  <si>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</si>
  <si>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12/A - Mérleg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</si>
  <si>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</si>
  <si>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</si>
  <si>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</si>
  <si>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</si>
  <si>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</si>
  <si>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</si>
  <si>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</si>
  <si>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</si>
  <si>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</si>
  <si>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</si>
  <si>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</si>
  <si>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</si>
  <si>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</si>
  <si>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</si>
  <si>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</si>
  <si>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</si>
  <si>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</si>
  <si>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</si>
  <si>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</si>
  <si>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</si>
  <si>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</si>
  <si>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</si>
  <si>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</si>
  <si>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</si>
  <si>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</si>
  <si>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</si>
  <si>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</si>
  <si>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</si>
  <si>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</si>
  <si>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</si>
  <si>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</si>
  <si>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</si>
  <si>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</si>
  <si>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</si>
  <si>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</si>
  <si>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</si>
  <si>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</si>
  <si>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</si>
  <si>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</si>
  <si>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</si>
  <si>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</si>
  <si>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</si>
  <si>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</si>
  <si>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</si>
  <si>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</si>
  <si>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</si>
  <si>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</si>
  <si>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</si>
  <si>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</si>
  <si>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</si>
  <si>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</si>
  <si>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</si>
  <si>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</si>
  <si>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</si>
  <si>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</si>
  <si>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</si>
  <si>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</si>
  <si>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</si>
  <si>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</si>
  <si>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</si>
  <si>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</si>
  <si>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</si>
  <si>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</si>
  <si>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</si>
  <si>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</si>
  <si>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</si>
  <si>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</si>
  <si>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</si>
  <si>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</si>
  <si>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</si>
  <si>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</si>
  <si>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</si>
  <si>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</si>
  <si>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</si>
  <si>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</si>
  <si>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</si>
  <si>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</si>
  <si>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</si>
  <si>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</si>
  <si>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</si>
  <si>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</si>
  <si>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</si>
  <si>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</si>
  <si>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</si>
  <si>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</si>
  <si>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</si>
  <si>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</si>
  <si>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</si>
  <si>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</si>
  <si>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</si>
  <si>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</si>
  <si>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</si>
  <si>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</si>
  <si>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</si>
  <si>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</si>
  <si>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</si>
  <si>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</si>
  <si>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</si>
  <si>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</si>
  <si>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</si>
  <si>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</si>
  <si>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</si>
  <si>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</si>
  <si>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</si>
  <si>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</si>
  <si>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</si>
  <si>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</si>
  <si>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</si>
  <si>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</si>
  <si>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</si>
  <si>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</si>
  <si>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</si>
  <si>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</si>
  <si>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</si>
  <si>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</si>
  <si>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</si>
  <si>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</si>
  <si>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</si>
  <si>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</si>
  <si>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</si>
  <si>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</si>
  <si>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</si>
  <si>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</si>
  <si>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</si>
  <si>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</si>
  <si>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</si>
  <si>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</si>
  <si>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</si>
  <si>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</si>
  <si>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</si>
  <si>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</si>
  <si>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</si>
  <si>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</si>
  <si>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</si>
  <si>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</si>
  <si>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</si>
  <si>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</si>
  <si>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</si>
  <si>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</si>
  <si>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</si>
  <si>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</si>
  <si>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</si>
  <si>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</si>
  <si>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</si>
  <si>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</si>
  <si>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</si>
  <si>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</si>
  <si>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</si>
  <si>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</si>
  <si>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</si>
  <si>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</si>
  <si>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</si>
  <si>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</si>
  <si>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</si>
  <si>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</si>
  <si>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</si>
  <si>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</si>
  <si>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</si>
  <si>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</si>
  <si>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</si>
  <si>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</si>
  <si>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</si>
  <si>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</si>
  <si>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</si>
  <si>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</si>
  <si>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</si>
  <si>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</si>
  <si>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</si>
  <si>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</si>
  <si>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</si>
  <si>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</si>
  <si>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</si>
  <si>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</si>
  <si>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</si>
  <si>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</si>
  <si>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</si>
  <si>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</si>
  <si>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</si>
  <si>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</si>
  <si>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</si>
  <si>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</si>
  <si>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</si>
  <si>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</si>
  <si>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</si>
  <si>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</si>
  <si>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</si>
  <si>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</si>
  <si>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</si>
  <si>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</si>
  <si>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</si>
  <si>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</si>
  <si>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</si>
  <si>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</si>
  <si>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</si>
  <si>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</si>
  <si>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</si>
  <si>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</si>
  <si>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</si>
  <si>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</si>
  <si>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</si>
  <si>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</si>
  <si>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</si>
  <si>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</si>
  <si>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</si>
  <si>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</si>
  <si>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</si>
  <si>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</si>
  <si>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</si>
  <si>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</si>
  <si>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</si>
  <si>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</si>
  <si>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</si>
  <si>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</si>
  <si>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</si>
  <si>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</si>
  <si>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</si>
  <si>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</si>
  <si>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</si>
  <si>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</si>
  <si>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</si>
  <si>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</si>
  <si>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</si>
  <si>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</si>
  <si>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</si>
  <si>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</si>
  <si>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</si>
  <si>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</si>
  <si>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</si>
  <si>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</si>
  <si>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</si>
  <si>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</si>
  <si>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</si>
  <si>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</si>
  <si>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</si>
  <si>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</si>
  <si>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</si>
  <si>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</si>
  <si>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</si>
  <si>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</si>
  <si>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</si>
  <si>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</si>
  <si>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</si>
  <si>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</si>
  <si>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</si>
  <si>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</si>
  <si>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</si>
  <si>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13/A1 -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</si>
  <si>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</si>
  <si>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</si>
  <si>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</si>
  <si>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</si>
  <si>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</si>
  <si>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</si>
  <si>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</si>
  <si>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</si>
  <si>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</si>
  <si>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</si>
  <si>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</si>
  <si>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</si>
  <si>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</si>
  <si>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</si>
  <si>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</si>
  <si>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</si>
  <si>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</si>
  <si>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</si>
  <si>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</si>
  <si>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</si>
  <si>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</si>
  <si>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</si>
  <si>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</si>
  <si>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</si>
  <si>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</si>
  <si>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</si>
  <si>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</si>
  <si>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</si>
  <si>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</si>
  <si>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</si>
  <si>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</si>
  <si>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</si>
  <si>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</si>
  <si>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</si>
  <si>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</si>
  <si>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</si>
  <si>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</si>
  <si>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</si>
  <si>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</si>
  <si>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</si>
  <si>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</si>
  <si>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</si>
  <si>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</si>
  <si>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ÖNKORMÁNYZAT</t>
  </si>
  <si>
    <t>HIVATAL</t>
  </si>
  <si>
    <t>ÓVODA</t>
  </si>
  <si>
    <t>BÖLCSŐDE</t>
  </si>
  <si>
    <t>KÖNYVTÁR és MŰVHÁZ</t>
  </si>
  <si>
    <t>KONSZOLIDÁLT ÖSSZEG</t>
  </si>
  <si>
    <t>NATÜ</t>
  </si>
  <si>
    <t>KONSZOLIDÁLÁS ELŐTTI ÖSSZEG</t>
  </si>
  <si>
    <t>KONSZOLIDÁLÁS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</si>
  <si>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</si>
  <si>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</si>
  <si>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</si>
  <si>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</si>
  <si>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</si>
  <si>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</si>
  <si>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</si>
  <si>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</si>
  <si>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</si>
  <si>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</si>
  <si>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</si>
  <si>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</si>
  <si>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</si>
  <si>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</si>
  <si>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</si>
  <si>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</si>
  <si>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</si>
  <si>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</si>
  <si>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</si>
  <si>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</si>
  <si>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</si>
  <si>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</si>
  <si>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</si>
  <si>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</si>
  <si>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</si>
  <si>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G/III Egyéb eszközök induláskori értéke és változásai</t>
  </si>
  <si>
    <t>26b - ebből: egyéb pénzeszközök és sajátos elszámolások  mérlegfordulónapi értékelése során megállapított (nem realizált) árfolyamvesztesége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</si>
  <si>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</si>
  <si>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</si>
  <si>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</si>
  <si>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</si>
  <si>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</si>
  <si>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</si>
  <si>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</si>
  <si>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</si>
  <si>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</si>
  <si>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</si>
  <si>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</si>
  <si>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Kamatbevételek és más nyereségjellegű bevételek (=201+204) (B408)</t>
  </si>
  <si>
    <t>Egyéb működési bevételek (&gt;=218+219) (B411)</t>
  </si>
  <si>
    <t>Immateriális javak értékesítése (&gt;=222) (B51)</t>
  </si>
  <si>
    <t>Ingatlanok értékesítése (&gt;=224) (B52)</t>
  </si>
  <si>
    <t>Hosszú lejáratú hitelek, kölcsönök  felvétele pénzügyi vállalkozástól (B8111)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</si>
  <si>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</si>
  <si>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</si>
  <si>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</si>
  <si>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</si>
  <si>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</si>
  <si>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</si>
  <si>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</si>
  <si>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</si>
  <si>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</si>
  <si>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</si>
  <si>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</si>
  <si>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</si>
  <si>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</si>
  <si>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</si>
  <si>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</si>
  <si>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</si>
  <si>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</si>
  <si>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</si>
  <si>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</si>
  <si>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</si>
  <si>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</si>
  <si>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</si>
  <si>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</si>
  <si>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</si>
  <si>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</si>
  <si>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</si>
  <si>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</si>
  <si>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</si>
  <si>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</si>
  <si>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</si>
  <si>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</si>
  <si>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</si>
  <si>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</si>
  <si>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</si>
  <si>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</si>
  <si>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</si>
  <si>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</si>
  <si>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</si>
  <si>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</si>
  <si>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>ebből: kamat swap ügyletek kamatkiadásai (K353)</t>
  </si>
  <si>
    <t>ebből: az idegenrendészeti szerv által folyósított ellátások (K48)</t>
  </si>
  <si>
    <t>ebből: központi vagy fejezeti kezelésű előirányzatok EU-s programokra és azok hazai társfinanszírozása (K504)</t>
  </si>
  <si>
    <t>ebből: központi vagy fejezeti kezelésű előirányzatok EU-s programokra és azok hazai társfinanszírozása (K505)</t>
  </si>
  <si>
    <t>ebből: központi vagy fejezeti kezelésű előirányzatok EU-s programokra és azok hazai társfinanszírozása (K506)</t>
  </si>
  <si>
    <t>Részesedések beszerzése (&gt;=197) (K65)</t>
  </si>
  <si>
    <t>ebből: befektetési jegyek (K65)</t>
  </si>
  <si>
    <t>Meglévő részesedések növeléséhez kapcsolódó kiadások (&gt;=199) (K66)</t>
  </si>
  <si>
    <t>ebből: befektetési jegyek (K66)</t>
  </si>
  <si>
    <t>Beruházások (=191+192+194+195+196+198+200) (K6)</t>
  </si>
  <si>
    <t>Felújítások (=202+...+205) (K7)</t>
  </si>
  <si>
    <t>Felhalmozási célú visszatérítendő támogatások, kölcsönök nyújtása államháztartáson belülre (=209+…+218) (K82)</t>
  </si>
  <si>
    <t>ebből: központi vagy fejezeti kezelésű előirányzatok EU-s programokra és azok hazai társfinanszírozása (K82)</t>
  </si>
  <si>
    <t>Felhalmozási célú visszatérítendő támogatások, kölcsönök törlesztése államháztartáson belülre (=220+…+229) (K83)</t>
  </si>
  <si>
    <t>ebből: központi vagy fejezeti kezelésű előirányzatok EU-s programokra és azok hazai társfinanszírozása (K83)</t>
  </si>
  <si>
    <t>Egyéb felhalmozási célú támogatások államháztartáson belülre (=231+…+240) (K84)</t>
  </si>
  <si>
    <t>ebből: központi vagy fejezeti kezelésű előirányzatok EU-s programokra és azok hazai társfinanszírozása (K84)</t>
  </si>
  <si>
    <t>Felhalmozási célú garancia- és kezességvállalásból származó kifizetés államháztartáson kívülre (&gt;=242) (K85)</t>
  </si>
  <si>
    <t>Felhalmozási célú visszatérítendő támogatások, kölcsönök nyújtása államháztartáson kívülre (=244+…+254) (K86)</t>
  </si>
  <si>
    <t>Egyéb felhalmozási célú támogatások államháztartáson kívülre (=258+…+267) (K89)</t>
  </si>
  <si>
    <t>Egyéb felhalmozási célú kiadások (=207+208+219+230+241+243+255+256+257) (K8)</t>
  </si>
  <si>
    <t>Költségvetési kiadások (=20+21+60+120+190+201+206+268) (K1-K8)</t>
  </si>
  <si>
    <t>ebből: központi vagy fejezeti kezelésű előirányzatok EU-s programokra és azok hazai társfinanszírozása (B14)</t>
  </si>
  <si>
    <t>ebből: központi vagy fejezeti kezelésű előirányzatok EU-s programokra és azok hazai társfinanszírozása (B15)</t>
  </si>
  <si>
    <t>ebből: központi vagy fejezeti kezelésű előirányzatok EU-s programokra és azok hazai társfinanszírozása (B16)</t>
  </si>
  <si>
    <t>ebből: központi vagy fejezeti kezelésű előirányzatok EU-s programokra és azok hazai társfinanszírozása (B23)</t>
  </si>
  <si>
    <t>ebből: központi vagy fejezeti kezelésű előirányzatok EU-s programokra és azok hazai társfinanszírozása (B24)</t>
  </si>
  <si>
    <t>ebből: központi vagy fejezeti kezelésű előirányzatok EU-s programokra és azok hazai társfinanszírozása (B25)</t>
  </si>
  <si>
    <t>ebből: hitelintézeti járadék (B312)</t>
  </si>
  <si>
    <t>ebből: cégnyilvántartás bevételei (B36)</t>
  </si>
  <si>
    <t>Egyéb kapott (járó) kamatok és kamatjellegű bevételek (&gt;=205+206+207) (B4082)</t>
  </si>
  <si>
    <t>ebből: kamat swap ügyletek kamatbevételei (B4082)</t>
  </si>
  <si>
    <t>ebből: befektetési jegyek (B4082)</t>
  </si>
  <si>
    <t>Más egyéb pénzügyi műveletek bevételei (&gt;=211+…+214) (B4092)</t>
  </si>
  <si>
    <t>Egyéb pénzügyi műveletek bevételei (=209+210) (B409)</t>
  </si>
  <si>
    <t>Működési bevételek (=185+186+189+191+198+199+200+208+215+216+217) (B4)</t>
  </si>
  <si>
    <t>Részesedések értékesítése (&gt;=227+228) (B54)</t>
  </si>
  <si>
    <t>ebből: befektetési jegyek (B54)</t>
  </si>
  <si>
    <t>Részesedések megszűnéséhez kapcsolódó bevételek (&gt;=230) (B55)</t>
  </si>
  <si>
    <t>ebből: befektetési jegyek (B55)</t>
  </si>
  <si>
    <t>Felhalmozási bevételek (=221+223+225+226+229) (B5)</t>
  </si>
  <si>
    <t>Működési célú visszatérítendő támogatások, kölcsönök visszatérülése államháztartáson kívülről (=236+…+244) (B64)</t>
  </si>
  <si>
    <t>Egyéb működési célú átvett pénzeszközök (=246+…+256)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</si>
  <si>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</si>
  <si>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</si>
  <si>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</si>
  <si>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283</t>
  </si>
  <si>
    <t>Felhalmozási célú átvett pénzeszközök (=258+…+261+271) (B7)</t>
  </si>
  <si>
    <t>284</t>
  </si>
  <si>
    <t>Költségvetési bevételek (=45+81+184+220+231+257+283) (B1-B7)</t>
  </si>
  <si>
    <t>Forgatási célú belföldi értékpapírok vásárlása (&gt;=08) (K9121)</t>
  </si>
  <si>
    <t>Éven belüli lejáratú belföldi értékpapírok beváltása (&gt;=12+13) (K9124)</t>
  </si>
  <si>
    <t>Éven túli lejáratú belföldi értékpapírok beváltása (&gt;=16) (K9126)</t>
  </si>
  <si>
    <t>Belföldi értékpapírok kiadásai (=07+09+10+11+14+15) (K912)</t>
  </si>
  <si>
    <t>Tulajdonosi kölcsönök kiadásai (=24+25) (K919)</t>
  </si>
  <si>
    <t>Belföldi finanszírozás kiadásai (=06+17+…+23+26) (K91)</t>
  </si>
  <si>
    <t>Külföldi értékpapírok beváltása (&gt;=31) (K923)</t>
  </si>
  <si>
    <t>Hitelek, kölcsönök törlesztése külföldi pénzintézeteknek (&gt;=34) (K925)</t>
  </si>
  <si>
    <t>Külföldi finanszírozás kiadásai (=28+29+30+32+33) (K92)</t>
  </si>
  <si>
    <t>Finanszírozási kiadások (=27+35+36+37) (K9)</t>
  </si>
  <si>
    <t>Forgatási célú belföldi értékpapírok beváltása, értékesítése (&gt;=06) (B8121)</t>
  </si>
  <si>
    <t>Belföldi értékpapírok bevételei (=05+07+08+09) (B812)</t>
  </si>
  <si>
    <t>Maradvány igénybevétele (=11+12) (B813)</t>
  </si>
  <si>
    <t>Tulajdonosi kölcsönök bevételei (=19+20) (B819)</t>
  </si>
  <si>
    <t>Belföldi finanszírozás bevételei (=04+10+13+…+18+21) (B81)</t>
  </si>
  <si>
    <t>Külföldi finanszírozás bevételei (=23+…+27) (B82)</t>
  </si>
  <si>
    <t>Finanszírozási bevételek (=22+28+29+30) (B8)</t>
  </si>
  <si>
    <t>A/III/1 Tartós részesedések (=A/III/1a+…+A/III/1f)</t>
  </si>
  <si>
    <t>A/III/1e - ebből: egyéb tartós részesedések (kivéve befektetési jegyek)</t>
  </si>
  <si>
    <t>A/III/1f - ebből: tartós befektetési jegyek</t>
  </si>
  <si>
    <t>B/II/1 Nem tartós részesedések (=B/II/1a+B/II/1b)</t>
  </si>
  <si>
    <t>B/II/1a - ebből: részesedések</t>
  </si>
  <si>
    <t>B/II/1b - ebből: nem tartós befektetési jegyek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</si>
</sst>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0"/>
      <name val="Arial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3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3" borderId="0" xfId="0" applyFill="1"/>
    <xf numFmtId="0" fontId="3" fillId="4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3" fontId="9" fillId="5" borderId="0" xfId="0" applyNumberFormat="1" applyFont="1" applyFill="1" applyAlignment="1">
      <alignment horizontal="center"/>
    </xf>
    <xf numFmtId="3" fontId="6" fillId="7" borderId="0" xfId="0" applyNumberFormat="1" applyFont="1" applyFill="1" applyAlignment="1"/>
    <xf numFmtId="0" fontId="9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6" fillId="7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3" fontId="0" fillId="0" borderId="0" xfId="0" applyNumberFormat="1"/>
    <xf numFmtId="3" fontId="6" fillId="0" borderId="0" xfId="0" applyNumberFormat="1" applyFont="1"/>
    <xf numFmtId="3" fontId="6" fillId="7" borderId="0" xfId="0" applyNumberFormat="1" applyFont="1" applyFill="1"/>
    <xf numFmtId="0" fontId="0" fillId="8" borderId="0" xfId="0" applyFill="1"/>
    <xf numFmtId="0" fontId="3" fillId="0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0" fontId="6" fillId="0" borderId="0" xfId="0" applyFont="1"/>
    <xf numFmtId="3" fontId="1" fillId="0" borderId="0" xfId="0" applyNumberFormat="1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0" fontId="0" fillId="0" borderId="0" xfId="0"/>
    <xf numFmtId="3" fontId="4" fillId="0" borderId="0" xfId="0" applyNumberFormat="1" applyFont="1" applyAlignment="1">
      <alignment horizontal="right" vertical="top" wrapText="1"/>
    </xf>
    <xf numFmtId="0" fontId="0" fillId="0" borderId="0" xfId="0"/>
    <xf numFmtId="3" fontId="10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3" fontId="10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3" fontId="1" fillId="12" borderId="0" xfId="0" applyNumberFormat="1" applyFont="1" applyFill="1" applyAlignment="1">
      <alignment horizontal="right" wrapText="1"/>
    </xf>
    <xf numFmtId="3" fontId="0" fillId="12" borderId="0" xfId="0" applyNumberFormat="1" applyFill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/>
    <xf numFmtId="0" fontId="6" fillId="0" borderId="0" xfId="0" applyFont="1" applyAlignment="1"/>
    <xf numFmtId="0" fontId="1" fillId="0" borderId="0" xfId="0" applyFont="1" applyAlignment="1"/>
    <xf numFmtId="3" fontId="6" fillId="0" borderId="0" xfId="0" applyNumberFormat="1" applyFont="1" applyAlignment="1"/>
    <xf numFmtId="0" fontId="4" fillId="0" borderId="0" xfId="0" applyFont="1" applyAlignment="1"/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3" fontId="10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0" fillId="0" borderId="0" xfId="0" applyFill="1" applyAlignment="1"/>
    <xf numFmtId="3" fontId="0" fillId="0" borderId="0" xfId="0" applyNumberFormat="1" applyFill="1" applyAlignment="1"/>
    <xf numFmtId="0" fontId="1" fillId="0" borderId="0" xfId="0" applyFont="1" applyFill="1" applyAlignment="1"/>
    <xf numFmtId="0" fontId="0" fillId="0" borderId="0" xfId="0" applyFill="1"/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3" fontId="1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3" fillId="2" borderId="0" xfId="0" applyFont="1" applyFill="1" applyAlignment="1">
      <alignment horizontal="center" vertical="top" wrapText="1"/>
    </xf>
    <xf numFmtId="0" fontId="0" fillId="0" borderId="0" xfId="0"/>
    <xf numFmtId="0" fontId="7" fillId="11" borderId="0" xfId="0" applyFont="1" applyFill="1" applyAlignment="1">
      <alignment horizontal="center" vertical="top" wrapText="1"/>
    </xf>
    <xf numFmtId="0" fontId="6" fillId="11" borderId="0" xfId="0" applyFont="1" applyFill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4"/>
  <sheetViews>
    <sheetView zoomScale="90" zoomScaleNormal="90" workbookViewId="0">
      <pane ySplit="3" topLeftCell="A250" activePane="bottomLeft" state="frozen"/>
      <selection pane="bottomLeft" activeCell="A2" sqref="A1:V1048576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9" max="9" width="8.85546875" customWidth="1"/>
    <col min="10" max="10" width="24.5703125" customWidth="1"/>
  </cols>
  <sheetData>
    <row r="1" spans="1:10" ht="18" customHeight="1" x14ac:dyDescent="0.2">
      <c r="A1" s="75" t="s">
        <v>4</v>
      </c>
      <c r="B1" s="76"/>
      <c r="C1" s="76"/>
      <c r="D1" s="5"/>
      <c r="E1" s="5"/>
      <c r="F1" s="5"/>
      <c r="G1" s="5"/>
      <c r="H1" s="5"/>
      <c r="I1" s="5"/>
      <c r="J1" s="5"/>
    </row>
    <row r="2" spans="1:10" ht="15" x14ac:dyDescent="0.2">
      <c r="A2" s="1" t="s">
        <v>5</v>
      </c>
      <c r="B2" s="1" t="s">
        <v>6</v>
      </c>
      <c r="C2" s="6" t="s">
        <v>1056</v>
      </c>
      <c r="D2" s="7" t="s">
        <v>1057</v>
      </c>
      <c r="E2" s="8" t="s">
        <v>1058</v>
      </c>
      <c r="F2" s="10" t="s">
        <v>1059</v>
      </c>
      <c r="G2" s="13" t="s">
        <v>1060</v>
      </c>
      <c r="H2" s="14" t="s">
        <v>1062</v>
      </c>
      <c r="I2" s="11"/>
      <c r="J2" s="12" t="s">
        <v>1061</v>
      </c>
    </row>
    <row r="3" spans="1:10" ht="15" x14ac:dyDescent="0.2">
      <c r="A3" s="1"/>
      <c r="B3" s="1"/>
      <c r="C3" s="5"/>
      <c r="D3" s="5"/>
      <c r="E3" s="5"/>
      <c r="F3" s="5"/>
      <c r="G3" s="5"/>
      <c r="H3" s="5"/>
      <c r="I3" s="5"/>
      <c r="J3" s="5"/>
    </row>
    <row r="4" spans="1:10" ht="25.5" x14ac:dyDescent="0.2">
      <c r="A4" s="41" t="s">
        <v>7</v>
      </c>
      <c r="B4" s="42" t="s">
        <v>8</v>
      </c>
      <c r="C4" s="25">
        <v>0</v>
      </c>
      <c r="D4" s="25">
        <v>109222037</v>
      </c>
      <c r="E4" s="39">
        <v>166551882</v>
      </c>
      <c r="F4" s="39">
        <v>29351655</v>
      </c>
      <c r="G4" s="39">
        <v>64047154</v>
      </c>
      <c r="H4" s="39">
        <v>52386906</v>
      </c>
      <c r="I4" s="36"/>
      <c r="J4" s="17">
        <f>+C4+D4+E4+F4+G4+H4</f>
        <v>421559634</v>
      </c>
    </row>
    <row r="5" spans="1:10" x14ac:dyDescent="0.2">
      <c r="A5" s="41" t="s">
        <v>1</v>
      </c>
      <c r="B5" s="42" t="s">
        <v>9</v>
      </c>
      <c r="C5" s="25">
        <v>0</v>
      </c>
      <c r="D5" s="25">
        <v>23921546</v>
      </c>
      <c r="E5" s="39">
        <v>17109305</v>
      </c>
      <c r="F5" s="39">
        <v>2406000</v>
      </c>
      <c r="G5" s="39">
        <v>4027655</v>
      </c>
      <c r="H5" s="39">
        <v>4678774</v>
      </c>
      <c r="I5" s="36"/>
      <c r="J5" s="17">
        <f t="shared" ref="J5:J68" si="0">+C5+D5+E5+F5+G5+H5</f>
        <v>52143280</v>
      </c>
    </row>
    <row r="6" spans="1:10" x14ac:dyDescent="0.2">
      <c r="A6" s="41" t="s">
        <v>2</v>
      </c>
      <c r="B6" s="42" t="s">
        <v>10</v>
      </c>
      <c r="C6" s="25">
        <v>0</v>
      </c>
      <c r="D6" s="25">
        <v>4543000</v>
      </c>
      <c r="E6" s="39">
        <v>1322099</v>
      </c>
      <c r="F6" s="39">
        <v>0</v>
      </c>
      <c r="G6" s="39">
        <v>0</v>
      </c>
      <c r="H6" s="39">
        <v>0</v>
      </c>
      <c r="I6" s="36"/>
      <c r="J6" s="17">
        <f>+C6+D6+E6+F6+G6+H6</f>
        <v>5865099</v>
      </c>
    </row>
    <row r="7" spans="1:10" ht="25.5" x14ac:dyDescent="0.2">
      <c r="A7" s="41" t="s">
        <v>3</v>
      </c>
      <c r="B7" s="42" t="s">
        <v>11</v>
      </c>
      <c r="C7" s="25">
        <v>0</v>
      </c>
      <c r="D7" s="25">
        <v>3911000</v>
      </c>
      <c r="E7" s="39">
        <v>3611859</v>
      </c>
      <c r="F7" s="39">
        <v>208650</v>
      </c>
      <c r="G7" s="39">
        <v>528369</v>
      </c>
      <c r="H7" s="39">
        <v>2753062</v>
      </c>
      <c r="I7" s="36"/>
      <c r="J7" s="17">
        <f t="shared" si="0"/>
        <v>11012940</v>
      </c>
    </row>
    <row r="8" spans="1:10" x14ac:dyDescent="0.2">
      <c r="A8" s="41" t="s">
        <v>12</v>
      </c>
      <c r="B8" s="42" t="s">
        <v>13</v>
      </c>
      <c r="C8" s="25">
        <v>0</v>
      </c>
      <c r="D8" s="25">
        <v>0</v>
      </c>
      <c r="E8" s="39">
        <v>0</v>
      </c>
      <c r="F8" s="39">
        <v>0</v>
      </c>
      <c r="G8" s="39">
        <v>0</v>
      </c>
      <c r="H8" s="39">
        <v>0</v>
      </c>
      <c r="I8" s="36"/>
      <c r="J8" s="17">
        <f t="shared" si="0"/>
        <v>0</v>
      </c>
    </row>
    <row r="9" spans="1:10" x14ac:dyDescent="0.2">
      <c r="A9" s="41" t="s">
        <v>14</v>
      </c>
      <c r="B9" s="42" t="s">
        <v>15</v>
      </c>
      <c r="C9" s="25">
        <v>0</v>
      </c>
      <c r="D9" s="25">
        <v>0</v>
      </c>
      <c r="E9" s="39">
        <v>2411869</v>
      </c>
      <c r="F9" s="39">
        <v>0</v>
      </c>
      <c r="G9" s="39">
        <v>0</v>
      </c>
      <c r="H9" s="39">
        <v>0</v>
      </c>
      <c r="I9" s="36"/>
      <c r="J9" s="17">
        <f t="shared" si="0"/>
        <v>2411869</v>
      </c>
    </row>
    <row r="10" spans="1:10" x14ac:dyDescent="0.2">
      <c r="A10" s="41" t="s">
        <v>16</v>
      </c>
      <c r="B10" s="42" t="s">
        <v>17</v>
      </c>
      <c r="C10" s="25">
        <v>0</v>
      </c>
      <c r="D10" s="25">
        <v>8735034</v>
      </c>
      <c r="E10" s="39">
        <v>8442500</v>
      </c>
      <c r="F10" s="39">
        <v>1050000</v>
      </c>
      <c r="G10" s="39">
        <v>2037500</v>
      </c>
      <c r="H10" s="39">
        <v>2341850</v>
      </c>
      <c r="I10" s="36"/>
      <c r="J10" s="17">
        <f t="shared" si="0"/>
        <v>22606884</v>
      </c>
    </row>
    <row r="11" spans="1:10" x14ac:dyDescent="0.2">
      <c r="A11" s="41" t="s">
        <v>18</v>
      </c>
      <c r="B11" s="42" t="s">
        <v>19</v>
      </c>
      <c r="C11" s="25">
        <v>0</v>
      </c>
      <c r="D11" s="25">
        <v>0</v>
      </c>
      <c r="E11" s="39">
        <v>0</v>
      </c>
      <c r="F11" s="39">
        <v>0</v>
      </c>
      <c r="G11" s="39">
        <v>0</v>
      </c>
      <c r="H11" s="39">
        <v>0</v>
      </c>
      <c r="I11" s="36"/>
      <c r="J11" s="17">
        <f t="shared" si="0"/>
        <v>0</v>
      </c>
    </row>
    <row r="12" spans="1:10" x14ac:dyDescent="0.2">
      <c r="A12" s="41" t="s">
        <v>20</v>
      </c>
      <c r="B12" s="42" t="s">
        <v>21</v>
      </c>
      <c r="C12" s="25">
        <v>0</v>
      </c>
      <c r="D12" s="25">
        <v>1226824</v>
      </c>
      <c r="E12" s="39">
        <v>452894</v>
      </c>
      <c r="F12" s="39">
        <v>10303</v>
      </c>
      <c r="G12" s="39">
        <v>181235</v>
      </c>
      <c r="H12" s="39">
        <v>0</v>
      </c>
      <c r="I12" s="36"/>
      <c r="J12" s="17">
        <f t="shared" si="0"/>
        <v>1871256</v>
      </c>
    </row>
    <row r="13" spans="1:10" x14ac:dyDescent="0.2">
      <c r="A13" s="41" t="s">
        <v>22</v>
      </c>
      <c r="B13" s="42" t="s">
        <v>23</v>
      </c>
      <c r="C13" s="25">
        <v>0</v>
      </c>
      <c r="D13" s="25">
        <v>298000</v>
      </c>
      <c r="E13" s="39">
        <v>0</v>
      </c>
      <c r="F13" s="39">
        <v>0</v>
      </c>
      <c r="G13" s="39">
        <v>0</v>
      </c>
      <c r="H13" s="39">
        <v>0</v>
      </c>
      <c r="I13" s="36"/>
      <c r="J13" s="17">
        <f t="shared" si="0"/>
        <v>298000</v>
      </c>
    </row>
    <row r="14" spans="1:10" x14ac:dyDescent="0.2">
      <c r="A14" s="41" t="s">
        <v>24</v>
      </c>
      <c r="B14" s="42" t="s">
        <v>25</v>
      </c>
      <c r="C14" s="25">
        <v>0</v>
      </c>
      <c r="D14" s="25">
        <v>0</v>
      </c>
      <c r="E14" s="39">
        <v>0</v>
      </c>
      <c r="F14" s="39">
        <v>0</v>
      </c>
      <c r="G14" s="39">
        <v>0</v>
      </c>
      <c r="H14" s="39">
        <v>0</v>
      </c>
      <c r="I14" s="36"/>
      <c r="J14" s="17">
        <f t="shared" si="0"/>
        <v>0</v>
      </c>
    </row>
    <row r="15" spans="1:10" x14ac:dyDescent="0.2">
      <c r="A15" s="41" t="s">
        <v>26</v>
      </c>
      <c r="B15" s="42" t="s">
        <v>27</v>
      </c>
      <c r="C15" s="25">
        <v>0</v>
      </c>
      <c r="D15" s="25">
        <v>550000</v>
      </c>
      <c r="E15" s="39">
        <v>0</v>
      </c>
      <c r="F15" s="39">
        <v>0</v>
      </c>
      <c r="G15" s="39">
        <v>0</v>
      </c>
      <c r="H15" s="39">
        <v>0</v>
      </c>
      <c r="I15" s="36"/>
      <c r="J15" s="17">
        <f t="shared" si="0"/>
        <v>550000</v>
      </c>
    </row>
    <row r="16" spans="1:10" ht="25.5" x14ac:dyDescent="0.2">
      <c r="A16" s="41" t="s">
        <v>0</v>
      </c>
      <c r="B16" s="42" t="s">
        <v>28</v>
      </c>
      <c r="C16" s="25">
        <v>0</v>
      </c>
      <c r="D16" s="25">
        <v>5631021</v>
      </c>
      <c r="E16" s="39">
        <v>3924472</v>
      </c>
      <c r="F16" s="39">
        <v>592784</v>
      </c>
      <c r="G16" s="39">
        <v>1254209</v>
      </c>
      <c r="H16" s="39">
        <v>436679</v>
      </c>
      <c r="I16" s="36"/>
      <c r="J16" s="17">
        <f t="shared" si="0"/>
        <v>11839165</v>
      </c>
    </row>
    <row r="17" spans="1:10" x14ac:dyDescent="0.2">
      <c r="A17" s="41" t="s">
        <v>29</v>
      </c>
      <c r="B17" s="42" t="s">
        <v>30</v>
      </c>
      <c r="C17" s="25">
        <v>0</v>
      </c>
      <c r="D17" s="25">
        <v>1704212</v>
      </c>
      <c r="E17" s="39">
        <v>0</v>
      </c>
      <c r="F17" s="39">
        <v>0</v>
      </c>
      <c r="G17" s="39">
        <v>0</v>
      </c>
      <c r="H17" s="39">
        <v>0</v>
      </c>
      <c r="I17" s="36"/>
      <c r="J17" s="17">
        <f t="shared" si="0"/>
        <v>1704212</v>
      </c>
    </row>
    <row r="18" spans="1:10" ht="25.5" x14ac:dyDescent="0.2">
      <c r="A18" s="41" t="s">
        <v>31</v>
      </c>
      <c r="B18" s="42" t="s">
        <v>32</v>
      </c>
      <c r="C18" s="25">
        <v>0</v>
      </c>
      <c r="D18" s="25">
        <v>158038462</v>
      </c>
      <c r="E18" s="39">
        <v>203826880</v>
      </c>
      <c r="F18" s="39">
        <v>33619392</v>
      </c>
      <c r="G18" s="39">
        <v>72076122</v>
      </c>
      <c r="H18" s="39">
        <v>62597271</v>
      </c>
      <c r="I18" s="36"/>
      <c r="J18" s="17">
        <f t="shared" si="0"/>
        <v>530158127</v>
      </c>
    </row>
    <row r="19" spans="1:10" x14ac:dyDescent="0.2">
      <c r="A19" s="41" t="s">
        <v>33</v>
      </c>
      <c r="B19" s="42" t="s">
        <v>34</v>
      </c>
      <c r="C19" s="25">
        <v>32599490</v>
      </c>
      <c r="D19" s="25">
        <v>0</v>
      </c>
      <c r="E19" s="39">
        <v>0</v>
      </c>
      <c r="F19" s="39">
        <v>0</v>
      </c>
      <c r="G19" s="39">
        <v>0</v>
      </c>
      <c r="H19" s="39">
        <v>0</v>
      </c>
      <c r="I19" s="36"/>
      <c r="J19" s="17">
        <f t="shared" si="0"/>
        <v>32599490</v>
      </c>
    </row>
    <row r="20" spans="1:10" ht="38.25" x14ac:dyDescent="0.2">
      <c r="A20" s="41" t="s">
        <v>35</v>
      </c>
      <c r="B20" s="42" t="s">
        <v>36</v>
      </c>
      <c r="C20" s="25">
        <v>696712</v>
      </c>
      <c r="D20" s="25">
        <v>626700</v>
      </c>
      <c r="E20" s="39">
        <v>13809561</v>
      </c>
      <c r="F20" s="39">
        <v>1269545</v>
      </c>
      <c r="G20" s="39">
        <v>0</v>
      </c>
      <c r="H20" s="39">
        <v>188130</v>
      </c>
      <c r="I20" s="36"/>
      <c r="J20" s="17">
        <f t="shared" si="0"/>
        <v>16590648</v>
      </c>
    </row>
    <row r="21" spans="1:10" x14ac:dyDescent="0.2">
      <c r="A21" s="41" t="s">
        <v>37</v>
      </c>
      <c r="B21" s="42" t="s">
        <v>38</v>
      </c>
      <c r="C21" s="25">
        <v>7720032</v>
      </c>
      <c r="D21" s="25">
        <v>916007</v>
      </c>
      <c r="E21" s="39">
        <v>399607</v>
      </c>
      <c r="F21" s="39">
        <v>1051676</v>
      </c>
      <c r="G21" s="39">
        <v>62497</v>
      </c>
      <c r="H21" s="39">
        <v>116086</v>
      </c>
      <c r="I21" s="36"/>
      <c r="J21" s="17">
        <f t="shared" si="0"/>
        <v>10265905</v>
      </c>
    </row>
    <row r="22" spans="1:10" x14ac:dyDescent="0.2">
      <c r="A22" s="41" t="s">
        <v>39</v>
      </c>
      <c r="B22" s="42" t="s">
        <v>40</v>
      </c>
      <c r="C22" s="25">
        <v>41016234</v>
      </c>
      <c r="D22" s="25">
        <v>1542707</v>
      </c>
      <c r="E22" s="39">
        <v>14209168</v>
      </c>
      <c r="F22" s="39">
        <v>2321221</v>
      </c>
      <c r="G22" s="39">
        <v>62497</v>
      </c>
      <c r="H22" s="39">
        <v>304216</v>
      </c>
      <c r="I22" s="36"/>
      <c r="J22" s="17">
        <f t="shared" si="0"/>
        <v>59456043</v>
      </c>
    </row>
    <row r="23" spans="1:10" x14ac:dyDescent="0.2">
      <c r="A23" s="43" t="s">
        <v>41</v>
      </c>
      <c r="B23" s="44" t="s">
        <v>42</v>
      </c>
      <c r="C23" s="23">
        <v>41016234</v>
      </c>
      <c r="D23" s="23">
        <v>159581169</v>
      </c>
      <c r="E23" s="40">
        <v>218036048</v>
      </c>
      <c r="F23" s="40">
        <v>35940613</v>
      </c>
      <c r="G23" s="40">
        <v>72138619</v>
      </c>
      <c r="H23" s="40">
        <v>62901487</v>
      </c>
      <c r="I23" s="36"/>
      <c r="J23" s="18">
        <f t="shared" si="0"/>
        <v>589614170</v>
      </c>
    </row>
    <row r="24" spans="1:10" ht="25.5" x14ac:dyDescent="0.2">
      <c r="A24" s="43" t="s">
        <v>43</v>
      </c>
      <c r="B24" s="44" t="s">
        <v>1065</v>
      </c>
      <c r="C24" s="23">
        <v>6269193</v>
      </c>
      <c r="D24" s="23">
        <v>26493462</v>
      </c>
      <c r="E24" s="40">
        <v>36241561</v>
      </c>
      <c r="F24" s="40">
        <v>5639132</v>
      </c>
      <c r="G24" s="40">
        <v>11325320</v>
      </c>
      <c r="H24" s="40">
        <v>8766003</v>
      </c>
      <c r="I24" s="32"/>
      <c r="J24" s="18">
        <f t="shared" si="0"/>
        <v>94734671</v>
      </c>
    </row>
    <row r="25" spans="1:10" x14ac:dyDescent="0.2">
      <c r="A25" s="41" t="s">
        <v>44</v>
      </c>
      <c r="B25" s="42" t="s">
        <v>45</v>
      </c>
      <c r="C25" s="25">
        <v>5332828</v>
      </c>
      <c r="D25" s="25">
        <v>23500846</v>
      </c>
      <c r="E25" s="39">
        <v>30868558</v>
      </c>
      <c r="F25" s="39">
        <v>5285595</v>
      </c>
      <c r="G25" s="39">
        <v>10833733</v>
      </c>
      <c r="H25" s="39">
        <v>8253610</v>
      </c>
      <c r="I25" s="36"/>
      <c r="J25" s="17">
        <f t="shared" si="0"/>
        <v>84075170</v>
      </c>
    </row>
    <row r="26" spans="1:10" x14ac:dyDescent="0.2">
      <c r="A26" s="41" t="s">
        <v>46</v>
      </c>
      <c r="B26" s="42" t="s">
        <v>47</v>
      </c>
      <c r="C26" s="25">
        <v>0</v>
      </c>
      <c r="D26" s="25">
        <v>1379000</v>
      </c>
      <c r="E26" s="39">
        <v>3435479</v>
      </c>
      <c r="F26" s="39">
        <v>0</v>
      </c>
      <c r="G26" s="39">
        <v>0</v>
      </c>
      <c r="H26" s="39">
        <v>0</v>
      </c>
      <c r="I26" s="36"/>
      <c r="J26" s="17">
        <f t="shared" si="0"/>
        <v>4814479</v>
      </c>
    </row>
    <row r="27" spans="1:10" x14ac:dyDescent="0.2">
      <c r="A27" s="41" t="s">
        <v>48</v>
      </c>
      <c r="B27" s="42" t="s">
        <v>50</v>
      </c>
      <c r="C27" s="25">
        <v>0</v>
      </c>
      <c r="D27" s="25">
        <v>0</v>
      </c>
      <c r="E27" s="39">
        <v>0</v>
      </c>
      <c r="F27" s="39">
        <v>0</v>
      </c>
      <c r="G27" s="39">
        <v>0</v>
      </c>
      <c r="H27" s="39">
        <v>0</v>
      </c>
      <c r="I27" s="36"/>
      <c r="J27" s="17">
        <f t="shared" si="0"/>
        <v>0</v>
      </c>
    </row>
    <row r="28" spans="1:10" x14ac:dyDescent="0.2">
      <c r="A28" s="41" t="s">
        <v>49</v>
      </c>
      <c r="B28" s="42" t="s">
        <v>52</v>
      </c>
      <c r="C28" s="25">
        <v>0</v>
      </c>
      <c r="D28" s="25">
        <v>0</v>
      </c>
      <c r="E28" s="39">
        <v>625183</v>
      </c>
      <c r="F28" s="39">
        <v>26163</v>
      </c>
      <c r="G28" s="39">
        <v>172710</v>
      </c>
      <c r="H28" s="39">
        <v>41111</v>
      </c>
      <c r="I28" s="36"/>
      <c r="J28" s="17">
        <f t="shared" si="0"/>
        <v>865167</v>
      </c>
    </row>
    <row r="29" spans="1:10" ht="38.25" x14ac:dyDescent="0.2">
      <c r="A29" s="41" t="s">
        <v>51</v>
      </c>
      <c r="B29" s="42" t="s">
        <v>54</v>
      </c>
      <c r="C29" s="25">
        <v>0</v>
      </c>
      <c r="D29" s="25">
        <v>0</v>
      </c>
      <c r="E29" s="39">
        <v>0</v>
      </c>
      <c r="F29" s="39">
        <v>0</v>
      </c>
      <c r="G29" s="39">
        <v>0</v>
      </c>
      <c r="H29" s="39">
        <v>0</v>
      </c>
      <c r="I29" s="36"/>
      <c r="J29" s="17">
        <f t="shared" si="0"/>
        <v>0</v>
      </c>
    </row>
    <row r="30" spans="1:10" ht="25.5" x14ac:dyDescent="0.2">
      <c r="A30" s="41" t="s">
        <v>53</v>
      </c>
      <c r="B30" s="42" t="s">
        <v>56</v>
      </c>
      <c r="C30" s="25">
        <v>936365</v>
      </c>
      <c r="D30" s="25">
        <v>1613616</v>
      </c>
      <c r="E30" s="39">
        <v>1312341</v>
      </c>
      <c r="F30" s="39">
        <v>327374</v>
      </c>
      <c r="G30" s="39">
        <v>318877</v>
      </c>
      <c r="H30" s="39">
        <v>471282</v>
      </c>
      <c r="I30" s="36"/>
      <c r="J30" s="17">
        <f t="shared" si="0"/>
        <v>4979855</v>
      </c>
    </row>
    <row r="31" spans="1:10" x14ac:dyDescent="0.2">
      <c r="A31" s="41" t="s">
        <v>55</v>
      </c>
      <c r="B31" s="42" t="s">
        <v>58</v>
      </c>
      <c r="C31" s="25">
        <v>32229</v>
      </c>
      <c r="D31" s="25">
        <v>770707</v>
      </c>
      <c r="E31" s="39">
        <v>47386</v>
      </c>
      <c r="F31" s="39">
        <v>1527306</v>
      </c>
      <c r="G31" s="39">
        <v>88827</v>
      </c>
      <c r="H31" s="39">
        <v>17062</v>
      </c>
      <c r="I31" s="36"/>
      <c r="J31" s="17">
        <f t="shared" si="0"/>
        <v>2483517</v>
      </c>
    </row>
    <row r="32" spans="1:10" x14ac:dyDescent="0.2">
      <c r="A32" s="41" t="s">
        <v>57</v>
      </c>
      <c r="B32" s="42" t="s">
        <v>60</v>
      </c>
      <c r="C32" s="25">
        <v>2524559</v>
      </c>
      <c r="D32" s="25">
        <v>2549435</v>
      </c>
      <c r="E32" s="39">
        <v>6347528</v>
      </c>
      <c r="F32" s="39">
        <v>1616620</v>
      </c>
      <c r="G32" s="39">
        <v>1620219</v>
      </c>
      <c r="H32" s="39">
        <v>10048233</v>
      </c>
      <c r="I32" s="36"/>
      <c r="J32" s="17">
        <f t="shared" si="0"/>
        <v>24706594</v>
      </c>
    </row>
    <row r="33" spans="1:10" x14ac:dyDescent="0.2">
      <c r="A33" s="41" t="s">
        <v>59</v>
      </c>
      <c r="B33" s="42" t="s">
        <v>62</v>
      </c>
      <c r="C33" s="25">
        <v>2475825</v>
      </c>
      <c r="D33" s="25">
        <v>0</v>
      </c>
      <c r="E33" s="39">
        <v>0</v>
      </c>
      <c r="F33" s="39">
        <v>0</v>
      </c>
      <c r="G33" s="39">
        <v>0</v>
      </c>
      <c r="H33" s="39">
        <v>0</v>
      </c>
      <c r="I33" s="36"/>
      <c r="J33" s="17">
        <f t="shared" si="0"/>
        <v>2475825</v>
      </c>
    </row>
    <row r="34" spans="1:10" x14ac:dyDescent="0.2">
      <c r="A34" s="41" t="s">
        <v>61</v>
      </c>
      <c r="B34" s="42" t="s">
        <v>1066</v>
      </c>
      <c r="C34" s="25">
        <v>5032613</v>
      </c>
      <c r="D34" s="25">
        <v>3320142</v>
      </c>
      <c r="E34" s="39">
        <v>6394914</v>
      </c>
      <c r="F34" s="39">
        <v>3143926</v>
      </c>
      <c r="G34" s="39">
        <v>1709046</v>
      </c>
      <c r="H34" s="39">
        <v>10065295</v>
      </c>
      <c r="I34" s="36"/>
      <c r="J34" s="17">
        <f t="shared" si="0"/>
        <v>29665936</v>
      </c>
    </row>
    <row r="35" spans="1:10" ht="25.5" x14ac:dyDescent="0.2">
      <c r="A35" s="41" t="s">
        <v>63</v>
      </c>
      <c r="B35" s="42" t="s">
        <v>65</v>
      </c>
      <c r="C35" s="25">
        <v>2263580</v>
      </c>
      <c r="D35" s="25">
        <v>2215350</v>
      </c>
      <c r="E35" s="39">
        <v>205788</v>
      </c>
      <c r="F35" s="39">
        <v>805330</v>
      </c>
      <c r="G35" s="39">
        <v>90753</v>
      </c>
      <c r="H35" s="39">
        <v>127562</v>
      </c>
      <c r="I35" s="36"/>
      <c r="J35" s="17">
        <f t="shared" si="0"/>
        <v>5708363</v>
      </c>
    </row>
    <row r="36" spans="1:10" x14ac:dyDescent="0.2">
      <c r="A36" s="41" t="s">
        <v>64</v>
      </c>
      <c r="B36" s="42" t="s">
        <v>67</v>
      </c>
      <c r="C36" s="25">
        <v>0</v>
      </c>
      <c r="D36" s="25">
        <v>1123536</v>
      </c>
      <c r="E36" s="39">
        <v>441337</v>
      </c>
      <c r="F36" s="39">
        <v>313168</v>
      </c>
      <c r="G36" s="39">
        <v>122988</v>
      </c>
      <c r="H36" s="39">
        <v>280541</v>
      </c>
      <c r="I36" s="36"/>
      <c r="J36" s="17">
        <f t="shared" si="0"/>
        <v>2281570</v>
      </c>
    </row>
    <row r="37" spans="1:10" x14ac:dyDescent="0.2">
      <c r="A37" s="41" t="s">
        <v>66</v>
      </c>
      <c r="B37" s="42" t="s">
        <v>1067</v>
      </c>
      <c r="C37" s="25">
        <v>2263580</v>
      </c>
      <c r="D37" s="25">
        <v>3338886</v>
      </c>
      <c r="E37" s="39">
        <v>647125</v>
      </c>
      <c r="F37" s="39">
        <v>1118498</v>
      </c>
      <c r="G37" s="39">
        <v>213741</v>
      </c>
      <c r="H37" s="39">
        <v>408103</v>
      </c>
      <c r="I37" s="36"/>
      <c r="J37" s="17">
        <f t="shared" si="0"/>
        <v>7989933</v>
      </c>
    </row>
    <row r="38" spans="1:10" x14ac:dyDescent="0.2">
      <c r="A38" s="41" t="s">
        <v>68</v>
      </c>
      <c r="B38" s="42" t="s">
        <v>70</v>
      </c>
      <c r="C38" s="25">
        <v>16640850</v>
      </c>
      <c r="D38" s="25">
        <v>2497960</v>
      </c>
      <c r="E38" s="39">
        <v>10475470</v>
      </c>
      <c r="F38" s="39">
        <v>3040937</v>
      </c>
      <c r="G38" s="39">
        <v>2384653</v>
      </c>
      <c r="H38" s="39">
        <v>1214968</v>
      </c>
      <c r="I38" s="36"/>
      <c r="J38" s="17">
        <f t="shared" si="0"/>
        <v>36254838</v>
      </c>
    </row>
    <row r="39" spans="1:10" x14ac:dyDescent="0.2">
      <c r="A39" s="41" t="s">
        <v>69</v>
      </c>
      <c r="B39" s="42" t="s">
        <v>72</v>
      </c>
      <c r="C39" s="25">
        <v>57568053</v>
      </c>
      <c r="D39" s="25">
        <v>0</v>
      </c>
      <c r="E39" s="39">
        <v>35476102</v>
      </c>
      <c r="F39" s="39">
        <v>0</v>
      </c>
      <c r="G39" s="39">
        <v>2713982</v>
      </c>
      <c r="H39" s="39">
        <v>0</v>
      </c>
      <c r="I39" s="36"/>
      <c r="J39" s="17">
        <f t="shared" si="0"/>
        <v>95758137</v>
      </c>
    </row>
    <row r="40" spans="1:10" x14ac:dyDescent="0.2">
      <c r="A40" s="41" t="s">
        <v>71</v>
      </c>
      <c r="B40" s="42" t="s">
        <v>1068</v>
      </c>
      <c r="C40" s="25">
        <v>2487420</v>
      </c>
      <c r="D40" s="25">
        <v>2795474</v>
      </c>
      <c r="E40" s="39">
        <v>461730</v>
      </c>
      <c r="F40" s="39">
        <v>409469</v>
      </c>
      <c r="G40" s="39">
        <v>320025</v>
      </c>
      <c r="H40" s="39">
        <v>621860</v>
      </c>
      <c r="I40" s="36"/>
      <c r="J40" s="17">
        <f t="shared" si="0"/>
        <v>7095978</v>
      </c>
    </row>
    <row r="41" spans="1:10" ht="38.25" x14ac:dyDescent="0.2">
      <c r="A41" s="41" t="s">
        <v>73</v>
      </c>
      <c r="B41" s="42" t="s">
        <v>75</v>
      </c>
      <c r="C41" s="25">
        <v>0</v>
      </c>
      <c r="D41" s="25">
        <v>0</v>
      </c>
      <c r="E41" s="39">
        <v>0</v>
      </c>
      <c r="F41" s="39">
        <v>0</v>
      </c>
      <c r="G41" s="39">
        <v>0</v>
      </c>
      <c r="H41" s="39">
        <v>0</v>
      </c>
      <c r="I41" s="36"/>
      <c r="J41" s="17">
        <f t="shared" si="0"/>
        <v>0</v>
      </c>
    </row>
    <row r="42" spans="1:10" x14ac:dyDescent="0.2">
      <c r="A42" s="41" t="s">
        <v>74</v>
      </c>
      <c r="B42" s="42" t="s">
        <v>77</v>
      </c>
      <c r="C42" s="25">
        <v>23107400</v>
      </c>
      <c r="D42" s="25">
        <v>1337139</v>
      </c>
      <c r="E42" s="39">
        <v>1970799</v>
      </c>
      <c r="F42" s="39">
        <v>537409</v>
      </c>
      <c r="G42" s="39">
        <v>253724</v>
      </c>
      <c r="H42" s="39">
        <v>5043252</v>
      </c>
      <c r="I42" s="36"/>
      <c r="J42" s="17">
        <f t="shared" si="0"/>
        <v>32249723</v>
      </c>
    </row>
    <row r="43" spans="1:10" x14ac:dyDescent="0.2">
      <c r="A43" s="41" t="s">
        <v>76</v>
      </c>
      <c r="B43" s="42" t="s">
        <v>1069</v>
      </c>
      <c r="C43" s="25">
        <v>8701964</v>
      </c>
      <c r="D43" s="25">
        <v>2303657</v>
      </c>
      <c r="E43" s="39">
        <v>0</v>
      </c>
      <c r="F43" s="39">
        <v>0</v>
      </c>
      <c r="G43" s="39">
        <v>136380</v>
      </c>
      <c r="H43" s="39">
        <v>0</v>
      </c>
      <c r="I43" s="36"/>
      <c r="J43" s="17">
        <f t="shared" si="0"/>
        <v>11142001</v>
      </c>
    </row>
    <row r="44" spans="1:10" x14ac:dyDescent="0.2">
      <c r="A44" s="41" t="s">
        <v>78</v>
      </c>
      <c r="B44" s="42" t="s">
        <v>80</v>
      </c>
      <c r="C44" s="25">
        <v>7874954</v>
      </c>
      <c r="D44" s="25">
        <v>1601981</v>
      </c>
      <c r="E44" s="39">
        <v>0</v>
      </c>
      <c r="F44" s="39">
        <v>0</v>
      </c>
      <c r="G44" s="39">
        <v>0</v>
      </c>
      <c r="H44" s="39">
        <v>0</v>
      </c>
      <c r="I44" s="36"/>
      <c r="J44" s="17">
        <f t="shared" si="0"/>
        <v>9476935</v>
      </c>
    </row>
    <row r="45" spans="1:10" ht="25.5" x14ac:dyDescent="0.2">
      <c r="A45" s="41" t="s">
        <v>79</v>
      </c>
      <c r="B45" s="42" t="s">
        <v>82</v>
      </c>
      <c r="C45" s="25">
        <v>19338505</v>
      </c>
      <c r="D45" s="25">
        <v>6874668</v>
      </c>
      <c r="E45" s="39">
        <v>303920</v>
      </c>
      <c r="F45" s="39">
        <v>4721996</v>
      </c>
      <c r="G45" s="39">
        <v>134343</v>
      </c>
      <c r="H45" s="39">
        <v>0</v>
      </c>
      <c r="I45" s="36"/>
      <c r="J45" s="17">
        <f t="shared" si="0"/>
        <v>31373432</v>
      </c>
    </row>
    <row r="46" spans="1:10" x14ac:dyDescent="0.2">
      <c r="A46" s="41" t="s">
        <v>81</v>
      </c>
      <c r="B46" s="42" t="s">
        <v>1070</v>
      </c>
      <c r="C46" s="25">
        <v>58508794</v>
      </c>
      <c r="D46" s="25">
        <v>6777562</v>
      </c>
      <c r="E46" s="39">
        <v>4001457</v>
      </c>
      <c r="F46" s="39">
        <v>1561270</v>
      </c>
      <c r="G46" s="39">
        <v>924074</v>
      </c>
      <c r="H46" s="39">
        <v>8080157</v>
      </c>
      <c r="I46" s="36"/>
      <c r="J46" s="17">
        <f t="shared" si="0"/>
        <v>79853314</v>
      </c>
    </row>
    <row r="47" spans="1:10" x14ac:dyDescent="0.2">
      <c r="A47" s="41" t="s">
        <v>83</v>
      </c>
      <c r="B47" s="42" t="s">
        <v>85</v>
      </c>
      <c r="C47" s="25">
        <v>3745426</v>
      </c>
      <c r="D47" s="25">
        <v>206047</v>
      </c>
      <c r="E47" s="39">
        <v>309339</v>
      </c>
      <c r="F47" s="39">
        <v>68358</v>
      </c>
      <c r="G47" s="39">
        <v>219325</v>
      </c>
      <c r="H47" s="39">
        <v>169440</v>
      </c>
      <c r="I47" s="36"/>
      <c r="J47" s="17">
        <f t="shared" si="0"/>
        <v>4717935</v>
      </c>
    </row>
    <row r="48" spans="1:10" ht="25.5" x14ac:dyDescent="0.2">
      <c r="A48" s="41" t="s">
        <v>84</v>
      </c>
      <c r="B48" s="42" t="s">
        <v>1071</v>
      </c>
      <c r="C48" s="25">
        <v>186352986</v>
      </c>
      <c r="D48" s="25">
        <v>22586460</v>
      </c>
      <c r="E48" s="39">
        <v>52689478</v>
      </c>
      <c r="F48" s="39">
        <v>10271081</v>
      </c>
      <c r="G48" s="39">
        <v>6867181</v>
      </c>
      <c r="H48" s="39">
        <v>14960237</v>
      </c>
      <c r="I48" s="36"/>
      <c r="J48" s="17">
        <f t="shared" si="0"/>
        <v>293727423</v>
      </c>
    </row>
    <row r="49" spans="1:10" x14ac:dyDescent="0.2">
      <c r="A49" s="41" t="s">
        <v>86</v>
      </c>
      <c r="B49" s="42" t="s">
        <v>88</v>
      </c>
      <c r="C49" s="25">
        <v>0</v>
      </c>
      <c r="D49" s="25">
        <v>0</v>
      </c>
      <c r="E49" s="39">
        <v>0</v>
      </c>
      <c r="F49" s="39">
        <v>0</v>
      </c>
      <c r="G49" s="39">
        <v>0</v>
      </c>
      <c r="H49" s="39">
        <v>0</v>
      </c>
      <c r="I49" s="36"/>
      <c r="J49" s="17">
        <f t="shared" si="0"/>
        <v>0</v>
      </c>
    </row>
    <row r="50" spans="1:10" x14ac:dyDescent="0.2">
      <c r="A50" s="41" t="s">
        <v>87</v>
      </c>
      <c r="B50" s="42" t="s">
        <v>90</v>
      </c>
      <c r="C50" s="25">
        <v>11298666</v>
      </c>
      <c r="D50" s="25">
        <v>7619</v>
      </c>
      <c r="E50" s="39">
        <v>0</v>
      </c>
      <c r="F50" s="39">
        <v>542600</v>
      </c>
      <c r="G50" s="39">
        <v>0</v>
      </c>
      <c r="H50" s="39">
        <v>0</v>
      </c>
      <c r="I50" s="36"/>
      <c r="J50" s="17">
        <f t="shared" si="0"/>
        <v>11848885</v>
      </c>
    </row>
    <row r="51" spans="1:10" ht="25.5" x14ac:dyDescent="0.2">
      <c r="A51" s="41" t="s">
        <v>89</v>
      </c>
      <c r="B51" s="42" t="s">
        <v>1072</v>
      </c>
      <c r="C51" s="25">
        <v>11298666</v>
      </c>
      <c r="D51" s="25">
        <v>7619</v>
      </c>
      <c r="E51" s="39">
        <v>0</v>
      </c>
      <c r="F51" s="39">
        <v>542600</v>
      </c>
      <c r="G51" s="39">
        <v>0</v>
      </c>
      <c r="H51" s="39">
        <v>0</v>
      </c>
      <c r="I51" s="36"/>
      <c r="J51" s="17">
        <f t="shared" si="0"/>
        <v>11848885</v>
      </c>
    </row>
    <row r="52" spans="1:10" ht="25.5" x14ac:dyDescent="0.2">
      <c r="A52" s="41" t="s">
        <v>91</v>
      </c>
      <c r="B52" s="42" t="s">
        <v>93</v>
      </c>
      <c r="C52" s="25">
        <v>47410254</v>
      </c>
      <c r="D52" s="25">
        <v>4494462</v>
      </c>
      <c r="E52" s="39">
        <v>14705887</v>
      </c>
      <c r="F52" s="39">
        <v>2369391</v>
      </c>
      <c r="G52" s="39">
        <v>2042359</v>
      </c>
      <c r="H52" s="39">
        <v>5704288</v>
      </c>
      <c r="I52" s="36"/>
      <c r="J52" s="17">
        <f t="shared" si="0"/>
        <v>76726641</v>
      </c>
    </row>
    <row r="53" spans="1:10" x14ac:dyDescent="0.2">
      <c r="A53" s="41" t="s">
        <v>92</v>
      </c>
      <c r="B53" s="42" t="s">
        <v>95</v>
      </c>
      <c r="C53" s="25">
        <v>76129000</v>
      </c>
      <c r="D53" s="25">
        <v>469000</v>
      </c>
      <c r="E53" s="39">
        <v>0</v>
      </c>
      <c r="F53" s="39">
        <v>159000</v>
      </c>
      <c r="G53" s="39">
        <v>0</v>
      </c>
      <c r="H53" s="39">
        <v>1284000</v>
      </c>
      <c r="I53" s="36"/>
      <c r="J53" s="17">
        <f t="shared" si="0"/>
        <v>78041000</v>
      </c>
    </row>
    <row r="54" spans="1:10" x14ac:dyDescent="0.2">
      <c r="A54" s="41" t="s">
        <v>94</v>
      </c>
      <c r="B54" s="42" t="s">
        <v>1073</v>
      </c>
      <c r="C54" s="25">
        <v>0</v>
      </c>
      <c r="D54" s="25">
        <v>0</v>
      </c>
      <c r="E54" s="39">
        <v>0</v>
      </c>
      <c r="F54" s="39">
        <v>0</v>
      </c>
      <c r="G54" s="39">
        <v>0</v>
      </c>
      <c r="H54" s="39">
        <v>0</v>
      </c>
      <c r="I54" s="36"/>
      <c r="J54" s="17">
        <f t="shared" si="0"/>
        <v>0</v>
      </c>
    </row>
    <row r="55" spans="1:10" x14ac:dyDescent="0.2">
      <c r="A55" s="41" t="s">
        <v>96</v>
      </c>
      <c r="B55" s="42" t="s">
        <v>98</v>
      </c>
      <c r="C55" s="25">
        <v>0</v>
      </c>
      <c r="D55" s="25">
        <v>0</v>
      </c>
      <c r="E55" s="39">
        <v>0</v>
      </c>
      <c r="F55" s="39">
        <v>0</v>
      </c>
      <c r="G55" s="39">
        <v>0</v>
      </c>
      <c r="H55" s="39">
        <v>0</v>
      </c>
      <c r="I55" s="36"/>
      <c r="J55" s="17">
        <f t="shared" si="0"/>
        <v>0</v>
      </c>
    </row>
    <row r="56" spans="1:10" ht="25.5" x14ac:dyDescent="0.2">
      <c r="A56" s="41" t="s">
        <v>97</v>
      </c>
      <c r="B56" s="42" t="s">
        <v>1147</v>
      </c>
      <c r="C56" s="25">
        <v>0</v>
      </c>
      <c r="D56" s="25">
        <v>0</v>
      </c>
      <c r="E56" s="39">
        <v>0</v>
      </c>
      <c r="F56" s="39">
        <v>0</v>
      </c>
      <c r="G56" s="39">
        <v>0</v>
      </c>
      <c r="H56" s="39">
        <v>0</v>
      </c>
      <c r="I56" s="36"/>
      <c r="J56" s="17">
        <f t="shared" si="0"/>
        <v>0</v>
      </c>
    </row>
    <row r="57" spans="1:10" ht="25.5" x14ac:dyDescent="0.2">
      <c r="A57" s="41" t="s">
        <v>99</v>
      </c>
      <c r="B57" s="42" t="s">
        <v>1074</v>
      </c>
      <c r="C57" s="25">
        <v>0</v>
      </c>
      <c r="D57" s="25">
        <v>0</v>
      </c>
      <c r="E57" s="39">
        <v>0</v>
      </c>
      <c r="F57" s="39">
        <v>0</v>
      </c>
      <c r="G57" s="39">
        <v>0</v>
      </c>
      <c r="H57" s="39">
        <v>0</v>
      </c>
      <c r="I57" s="36"/>
      <c r="J57" s="17">
        <f t="shared" si="0"/>
        <v>0</v>
      </c>
    </row>
    <row r="58" spans="1:10" ht="25.5" x14ac:dyDescent="0.2">
      <c r="A58" s="41" t="s">
        <v>100</v>
      </c>
      <c r="B58" s="42" t="s">
        <v>102</v>
      </c>
      <c r="C58" s="25">
        <v>0</v>
      </c>
      <c r="D58" s="25">
        <v>0</v>
      </c>
      <c r="E58" s="39">
        <v>0</v>
      </c>
      <c r="F58" s="39">
        <v>0</v>
      </c>
      <c r="G58" s="39">
        <v>0</v>
      </c>
      <c r="H58" s="39">
        <v>0</v>
      </c>
      <c r="I58" s="36"/>
      <c r="J58" s="17">
        <f t="shared" si="0"/>
        <v>0</v>
      </c>
    </row>
    <row r="59" spans="1:10" ht="25.5" x14ac:dyDescent="0.2">
      <c r="A59" s="41" t="s">
        <v>101</v>
      </c>
      <c r="B59" s="42" t="s">
        <v>104</v>
      </c>
      <c r="C59" s="25">
        <v>0</v>
      </c>
      <c r="D59" s="25">
        <v>0</v>
      </c>
      <c r="E59" s="39">
        <v>0</v>
      </c>
      <c r="F59" s="39">
        <v>0</v>
      </c>
      <c r="G59" s="39">
        <v>0</v>
      </c>
      <c r="H59" s="39">
        <v>0</v>
      </c>
      <c r="I59" s="36"/>
      <c r="J59" s="17">
        <f t="shared" si="0"/>
        <v>0</v>
      </c>
    </row>
    <row r="60" spans="1:10" ht="25.5" x14ac:dyDescent="0.2">
      <c r="A60" s="41" t="s">
        <v>103</v>
      </c>
      <c r="B60" s="42" t="s">
        <v>106</v>
      </c>
      <c r="C60" s="25">
        <v>0</v>
      </c>
      <c r="D60" s="25">
        <v>0</v>
      </c>
      <c r="E60" s="39">
        <v>0</v>
      </c>
      <c r="F60" s="39">
        <v>0</v>
      </c>
      <c r="G60" s="39">
        <v>0</v>
      </c>
      <c r="H60" s="39">
        <v>0</v>
      </c>
      <c r="I60" s="36"/>
      <c r="J60" s="17">
        <f t="shared" si="0"/>
        <v>0</v>
      </c>
    </row>
    <row r="61" spans="1:10" x14ac:dyDescent="0.2">
      <c r="A61" s="41" t="s">
        <v>105</v>
      </c>
      <c r="B61" s="42" t="s">
        <v>108</v>
      </c>
      <c r="C61" s="25">
        <v>1733865</v>
      </c>
      <c r="D61" s="25">
        <v>118313</v>
      </c>
      <c r="E61" s="39">
        <v>326</v>
      </c>
      <c r="F61" s="39">
        <v>0</v>
      </c>
      <c r="G61" s="39">
        <v>0</v>
      </c>
      <c r="H61" s="39">
        <v>52420</v>
      </c>
      <c r="I61" s="36"/>
      <c r="J61" s="17">
        <f t="shared" si="0"/>
        <v>1904924</v>
      </c>
    </row>
    <row r="62" spans="1:10" ht="25.5" x14ac:dyDescent="0.2">
      <c r="A62" s="41" t="s">
        <v>107</v>
      </c>
      <c r="B62" s="42" t="s">
        <v>1075</v>
      </c>
      <c r="C62" s="25">
        <v>125273119</v>
      </c>
      <c r="D62" s="25">
        <v>5081775</v>
      </c>
      <c r="E62" s="39">
        <v>14706213</v>
      </c>
      <c r="F62" s="39">
        <v>2528391</v>
      </c>
      <c r="G62" s="39">
        <v>2042359</v>
      </c>
      <c r="H62" s="39">
        <v>7040708</v>
      </c>
      <c r="I62" s="36"/>
      <c r="J62" s="17">
        <f t="shared" si="0"/>
        <v>156672565</v>
      </c>
    </row>
    <row r="63" spans="1:10" x14ac:dyDescent="0.2">
      <c r="A63" s="43" t="s">
        <v>109</v>
      </c>
      <c r="B63" s="44" t="s">
        <v>1076</v>
      </c>
      <c r="C63" s="23">
        <v>330220964</v>
      </c>
      <c r="D63" s="23">
        <v>34334882</v>
      </c>
      <c r="E63" s="40">
        <v>74437730</v>
      </c>
      <c r="F63" s="40">
        <v>17604496</v>
      </c>
      <c r="G63" s="40">
        <v>10832327</v>
      </c>
      <c r="H63" s="40">
        <v>32474343</v>
      </c>
      <c r="I63" s="36"/>
      <c r="J63" s="18">
        <f t="shared" si="0"/>
        <v>499904742</v>
      </c>
    </row>
    <row r="64" spans="1:10" x14ac:dyDescent="0.2">
      <c r="A64" s="41" t="s">
        <v>110</v>
      </c>
      <c r="B64" s="42" t="s">
        <v>112</v>
      </c>
      <c r="C64" s="25">
        <v>0</v>
      </c>
      <c r="D64" s="25">
        <v>0</v>
      </c>
      <c r="E64" s="39">
        <v>0</v>
      </c>
      <c r="F64" s="39">
        <v>0</v>
      </c>
      <c r="G64" s="39">
        <v>0</v>
      </c>
      <c r="H64" s="39">
        <v>0</v>
      </c>
      <c r="I64" s="36"/>
      <c r="J64" s="17">
        <f t="shared" si="0"/>
        <v>0</v>
      </c>
    </row>
    <row r="65" spans="1:10" x14ac:dyDescent="0.2">
      <c r="A65" s="41" t="s">
        <v>111</v>
      </c>
      <c r="B65" s="42" t="s">
        <v>1077</v>
      </c>
      <c r="C65" s="25">
        <v>0</v>
      </c>
      <c r="D65" s="25">
        <v>0</v>
      </c>
      <c r="E65" s="39">
        <v>0</v>
      </c>
      <c r="F65" s="39">
        <v>0</v>
      </c>
      <c r="G65" s="39">
        <v>0</v>
      </c>
      <c r="H65" s="39">
        <v>0</v>
      </c>
      <c r="I65" s="36"/>
      <c r="J65" s="17">
        <f t="shared" si="0"/>
        <v>0</v>
      </c>
    </row>
    <row r="66" spans="1:10" x14ac:dyDescent="0.2">
      <c r="A66" s="41" t="s">
        <v>113</v>
      </c>
      <c r="B66" s="42" t="s">
        <v>115</v>
      </c>
      <c r="C66" s="25">
        <v>0</v>
      </c>
      <c r="D66" s="25">
        <v>0</v>
      </c>
      <c r="E66" s="39">
        <v>0</v>
      </c>
      <c r="F66" s="39">
        <v>0</v>
      </c>
      <c r="G66" s="39">
        <v>0</v>
      </c>
      <c r="H66" s="39">
        <v>0</v>
      </c>
      <c r="I66" s="36"/>
      <c r="J66" s="17">
        <f t="shared" si="0"/>
        <v>0</v>
      </c>
    </row>
    <row r="67" spans="1:10" x14ac:dyDescent="0.2">
      <c r="A67" s="41" t="s">
        <v>114</v>
      </c>
      <c r="B67" s="42" t="s">
        <v>117</v>
      </c>
      <c r="C67" s="25">
        <v>0</v>
      </c>
      <c r="D67" s="25">
        <v>0</v>
      </c>
      <c r="E67" s="39">
        <v>0</v>
      </c>
      <c r="F67" s="39">
        <v>0</v>
      </c>
      <c r="G67" s="39">
        <v>0</v>
      </c>
      <c r="H67" s="39">
        <v>0</v>
      </c>
      <c r="I67" s="36"/>
      <c r="J67" s="17">
        <f t="shared" si="0"/>
        <v>0</v>
      </c>
    </row>
    <row r="68" spans="1:10" x14ac:dyDescent="0.2">
      <c r="A68" s="41" t="s">
        <v>116</v>
      </c>
      <c r="B68" s="42" t="s">
        <v>119</v>
      </c>
      <c r="C68" s="25">
        <v>0</v>
      </c>
      <c r="D68" s="25">
        <v>0</v>
      </c>
      <c r="E68" s="39">
        <v>0</v>
      </c>
      <c r="F68" s="39">
        <v>0</v>
      </c>
      <c r="G68" s="39">
        <v>0</v>
      </c>
      <c r="H68" s="39">
        <v>0</v>
      </c>
      <c r="I68" s="36"/>
      <c r="J68" s="17">
        <f t="shared" si="0"/>
        <v>0</v>
      </c>
    </row>
    <row r="69" spans="1:10" x14ac:dyDescent="0.2">
      <c r="A69" s="41" t="s">
        <v>118</v>
      </c>
      <c r="B69" s="42" t="s">
        <v>121</v>
      </c>
      <c r="C69" s="25">
        <v>0</v>
      </c>
      <c r="D69" s="25">
        <v>0</v>
      </c>
      <c r="E69" s="39">
        <v>0</v>
      </c>
      <c r="F69" s="39">
        <v>0</v>
      </c>
      <c r="G69" s="39">
        <v>0</v>
      </c>
      <c r="H69" s="39">
        <v>0</v>
      </c>
      <c r="I69" s="36"/>
      <c r="J69" s="17">
        <f t="shared" ref="J69:J132" si="1">+C69+D69+E69+F69+G69+H69</f>
        <v>0</v>
      </c>
    </row>
    <row r="70" spans="1:10" ht="25.5" x14ac:dyDescent="0.2">
      <c r="A70" s="41" t="s">
        <v>120</v>
      </c>
      <c r="B70" s="42" t="s">
        <v>123</v>
      </c>
      <c r="C70" s="25">
        <v>0</v>
      </c>
      <c r="D70" s="25">
        <v>0</v>
      </c>
      <c r="E70" s="39">
        <v>0</v>
      </c>
      <c r="F70" s="39">
        <v>0</v>
      </c>
      <c r="G70" s="39">
        <v>0</v>
      </c>
      <c r="H70" s="39">
        <v>0</v>
      </c>
      <c r="I70" s="36"/>
      <c r="J70" s="17">
        <f t="shared" si="1"/>
        <v>0</v>
      </c>
    </row>
    <row r="71" spans="1:10" x14ac:dyDescent="0.2">
      <c r="A71" s="41" t="s">
        <v>122</v>
      </c>
      <c r="B71" s="42" t="s">
        <v>125</v>
      </c>
      <c r="C71" s="25">
        <v>0</v>
      </c>
      <c r="D71" s="25">
        <v>0</v>
      </c>
      <c r="E71" s="39">
        <v>0</v>
      </c>
      <c r="F71" s="39">
        <v>0</v>
      </c>
      <c r="G71" s="39">
        <v>0</v>
      </c>
      <c r="H71" s="39">
        <v>0</v>
      </c>
      <c r="I71" s="36"/>
      <c r="J71" s="17">
        <f t="shared" si="1"/>
        <v>0</v>
      </c>
    </row>
    <row r="72" spans="1:10" x14ac:dyDescent="0.2">
      <c r="A72" s="41" t="s">
        <v>124</v>
      </c>
      <c r="B72" s="42" t="s">
        <v>127</v>
      </c>
      <c r="C72" s="25">
        <v>0</v>
      </c>
      <c r="D72" s="25">
        <v>0</v>
      </c>
      <c r="E72" s="39">
        <v>0</v>
      </c>
      <c r="F72" s="39">
        <v>0</v>
      </c>
      <c r="G72" s="39">
        <v>0</v>
      </c>
      <c r="H72" s="39">
        <v>0</v>
      </c>
      <c r="I72" s="36"/>
      <c r="J72" s="17">
        <f t="shared" si="1"/>
        <v>0</v>
      </c>
    </row>
    <row r="73" spans="1:10" x14ac:dyDescent="0.2">
      <c r="A73" s="41" t="s">
        <v>126</v>
      </c>
      <c r="B73" s="42" t="s">
        <v>129</v>
      </c>
      <c r="C73" s="25">
        <v>0</v>
      </c>
      <c r="D73" s="25">
        <v>0</v>
      </c>
      <c r="E73" s="39">
        <v>0</v>
      </c>
      <c r="F73" s="39">
        <v>0</v>
      </c>
      <c r="G73" s="39">
        <v>0</v>
      </c>
      <c r="H73" s="39">
        <v>0</v>
      </c>
      <c r="I73" s="36"/>
      <c r="J73" s="17">
        <f t="shared" si="1"/>
        <v>0</v>
      </c>
    </row>
    <row r="74" spans="1:10" ht="25.5" x14ac:dyDescent="0.2">
      <c r="A74" s="41" t="s">
        <v>128</v>
      </c>
      <c r="B74" s="42" t="s">
        <v>131</v>
      </c>
      <c r="C74" s="25">
        <v>0</v>
      </c>
      <c r="D74" s="25">
        <v>0</v>
      </c>
      <c r="E74" s="39">
        <v>0</v>
      </c>
      <c r="F74" s="39">
        <v>0</v>
      </c>
      <c r="G74" s="39">
        <v>0</v>
      </c>
      <c r="H74" s="39">
        <v>0</v>
      </c>
      <c r="I74" s="36"/>
      <c r="J74" s="17">
        <f t="shared" si="1"/>
        <v>0</v>
      </c>
    </row>
    <row r="75" spans="1:10" ht="25.5" x14ac:dyDescent="0.2">
      <c r="A75" s="41" t="s">
        <v>130</v>
      </c>
      <c r="B75" s="42" t="s">
        <v>1078</v>
      </c>
      <c r="C75" s="25">
        <v>0</v>
      </c>
      <c r="D75" s="25">
        <v>0</v>
      </c>
      <c r="E75" s="39">
        <v>0</v>
      </c>
      <c r="F75" s="39">
        <v>0</v>
      </c>
      <c r="G75" s="39">
        <v>0</v>
      </c>
      <c r="H75" s="39">
        <v>0</v>
      </c>
      <c r="I75" s="36"/>
      <c r="J75" s="17">
        <f t="shared" si="1"/>
        <v>0</v>
      </c>
    </row>
    <row r="76" spans="1:10" x14ac:dyDescent="0.2">
      <c r="A76" s="41" t="s">
        <v>132</v>
      </c>
      <c r="B76" s="42" t="s">
        <v>134</v>
      </c>
      <c r="C76" s="25">
        <v>0</v>
      </c>
      <c r="D76" s="25">
        <v>0</v>
      </c>
      <c r="E76" s="39">
        <v>0</v>
      </c>
      <c r="F76" s="39">
        <v>0</v>
      </c>
      <c r="G76" s="39">
        <v>0</v>
      </c>
      <c r="H76" s="39">
        <v>0</v>
      </c>
      <c r="I76" s="36"/>
      <c r="J76" s="17">
        <f t="shared" si="1"/>
        <v>0</v>
      </c>
    </row>
    <row r="77" spans="1:10" ht="38.25" x14ac:dyDescent="0.2">
      <c r="A77" s="41" t="s">
        <v>133</v>
      </c>
      <c r="B77" s="42" t="s">
        <v>1108</v>
      </c>
      <c r="C77" s="25">
        <v>0</v>
      </c>
      <c r="D77" s="25">
        <v>0</v>
      </c>
      <c r="E77" s="39">
        <v>0</v>
      </c>
      <c r="F77" s="39">
        <v>0</v>
      </c>
      <c r="G77" s="39">
        <v>0</v>
      </c>
      <c r="H77" s="39">
        <v>0</v>
      </c>
      <c r="I77" s="36"/>
      <c r="J77" s="17">
        <f t="shared" si="1"/>
        <v>0</v>
      </c>
    </row>
    <row r="78" spans="1:10" x14ac:dyDescent="0.2">
      <c r="A78" s="41" t="s">
        <v>135</v>
      </c>
      <c r="B78" s="42" t="s">
        <v>137</v>
      </c>
      <c r="C78" s="25">
        <v>0</v>
      </c>
      <c r="D78" s="25">
        <v>0</v>
      </c>
      <c r="E78" s="39">
        <v>0</v>
      </c>
      <c r="F78" s="39">
        <v>0</v>
      </c>
      <c r="G78" s="39">
        <v>0</v>
      </c>
      <c r="H78" s="39">
        <v>0</v>
      </c>
      <c r="I78" s="36"/>
      <c r="J78" s="17">
        <f t="shared" si="1"/>
        <v>0</v>
      </c>
    </row>
    <row r="79" spans="1:10" ht="25.5" x14ac:dyDescent="0.2">
      <c r="A79" s="41" t="s">
        <v>136</v>
      </c>
      <c r="B79" s="42" t="s">
        <v>139</v>
      </c>
      <c r="C79" s="25">
        <v>0</v>
      </c>
      <c r="D79" s="25">
        <v>0</v>
      </c>
      <c r="E79" s="39">
        <v>0</v>
      </c>
      <c r="F79" s="39">
        <v>0</v>
      </c>
      <c r="G79" s="39">
        <v>0</v>
      </c>
      <c r="H79" s="39">
        <v>0</v>
      </c>
      <c r="I79" s="36"/>
      <c r="J79" s="17">
        <f t="shared" si="1"/>
        <v>0</v>
      </c>
    </row>
    <row r="80" spans="1:10" x14ac:dyDescent="0.2">
      <c r="A80" s="41" t="s">
        <v>138</v>
      </c>
      <c r="B80" s="42" t="s">
        <v>1079</v>
      </c>
      <c r="C80" s="25">
        <v>0</v>
      </c>
      <c r="D80" s="25">
        <v>0</v>
      </c>
      <c r="E80" s="39">
        <v>0</v>
      </c>
      <c r="F80" s="39">
        <v>0</v>
      </c>
      <c r="G80" s="39">
        <v>0</v>
      </c>
      <c r="H80" s="39">
        <v>0</v>
      </c>
      <c r="I80" s="36"/>
      <c r="J80" s="17">
        <f t="shared" si="1"/>
        <v>0</v>
      </c>
    </row>
    <row r="81" spans="1:10" ht="25.5" x14ac:dyDescent="0.2">
      <c r="A81" s="41" t="s">
        <v>140</v>
      </c>
      <c r="B81" s="42" t="s">
        <v>141</v>
      </c>
      <c r="C81" s="25">
        <v>0</v>
      </c>
      <c r="D81" s="25">
        <v>0</v>
      </c>
      <c r="E81" s="39">
        <v>0</v>
      </c>
      <c r="F81" s="39">
        <v>0</v>
      </c>
      <c r="G81" s="39">
        <v>0</v>
      </c>
      <c r="H81" s="39">
        <v>0</v>
      </c>
      <c r="I81" s="36"/>
      <c r="J81" s="17">
        <f t="shared" si="1"/>
        <v>0</v>
      </c>
    </row>
    <row r="82" spans="1:10" ht="38.25" x14ac:dyDescent="0.2">
      <c r="A82" s="41" t="s">
        <v>142</v>
      </c>
      <c r="B82" s="42" t="s">
        <v>143</v>
      </c>
      <c r="C82" s="25">
        <v>0</v>
      </c>
      <c r="D82" s="25">
        <v>0</v>
      </c>
      <c r="E82" s="39">
        <v>0</v>
      </c>
      <c r="F82" s="39">
        <v>0</v>
      </c>
      <c r="G82" s="39">
        <v>0</v>
      </c>
      <c r="H82" s="39">
        <v>0</v>
      </c>
      <c r="I82" s="36"/>
      <c r="J82" s="17">
        <f t="shared" si="1"/>
        <v>0</v>
      </c>
    </row>
    <row r="83" spans="1:10" ht="25.5" x14ac:dyDescent="0.2">
      <c r="A83" s="41" t="s">
        <v>144</v>
      </c>
      <c r="B83" s="42" t="s">
        <v>145</v>
      </c>
      <c r="C83" s="25">
        <v>0</v>
      </c>
      <c r="D83" s="25">
        <v>0</v>
      </c>
      <c r="E83" s="39">
        <v>0</v>
      </c>
      <c r="F83" s="39">
        <v>0</v>
      </c>
      <c r="G83" s="39">
        <v>0</v>
      </c>
      <c r="H83" s="39">
        <v>0</v>
      </c>
      <c r="I83" s="36"/>
      <c r="J83" s="17">
        <f t="shared" si="1"/>
        <v>0</v>
      </c>
    </row>
    <row r="84" spans="1:10" x14ac:dyDescent="0.2">
      <c r="A84" s="41" t="s">
        <v>146</v>
      </c>
      <c r="B84" s="42" t="s">
        <v>147</v>
      </c>
      <c r="C84" s="25">
        <v>0</v>
      </c>
      <c r="D84" s="25">
        <v>0</v>
      </c>
      <c r="E84" s="39">
        <v>0</v>
      </c>
      <c r="F84" s="39">
        <v>0</v>
      </c>
      <c r="G84" s="39">
        <v>0</v>
      </c>
      <c r="H84" s="39">
        <v>0</v>
      </c>
      <c r="I84" s="36"/>
      <c r="J84" s="17">
        <f t="shared" si="1"/>
        <v>0</v>
      </c>
    </row>
    <row r="85" spans="1:10" ht="25.5" x14ac:dyDescent="0.2">
      <c r="A85" s="41" t="s">
        <v>148</v>
      </c>
      <c r="B85" s="42" t="s">
        <v>1092</v>
      </c>
      <c r="C85" s="25">
        <v>0</v>
      </c>
      <c r="D85" s="25">
        <v>0</v>
      </c>
      <c r="E85" s="39">
        <v>0</v>
      </c>
      <c r="F85" s="39">
        <v>0</v>
      </c>
      <c r="G85" s="39">
        <v>0</v>
      </c>
      <c r="H85" s="39">
        <v>0</v>
      </c>
      <c r="I85" s="36"/>
      <c r="J85" s="17">
        <f t="shared" si="1"/>
        <v>0</v>
      </c>
    </row>
    <row r="86" spans="1:10" ht="38.25" x14ac:dyDescent="0.2">
      <c r="A86" s="41" t="s">
        <v>149</v>
      </c>
      <c r="B86" s="42" t="s">
        <v>1093</v>
      </c>
      <c r="C86" s="25">
        <v>0</v>
      </c>
      <c r="D86" s="25">
        <v>0</v>
      </c>
      <c r="E86" s="39">
        <v>0</v>
      </c>
      <c r="F86" s="39">
        <v>0</v>
      </c>
      <c r="G86" s="39">
        <v>0</v>
      </c>
      <c r="H86" s="39">
        <v>0</v>
      </c>
      <c r="I86" s="36"/>
      <c r="J86" s="17">
        <f t="shared" si="1"/>
        <v>0</v>
      </c>
    </row>
    <row r="87" spans="1:10" ht="25.5" x14ac:dyDescent="0.2">
      <c r="A87" s="41" t="s">
        <v>150</v>
      </c>
      <c r="B87" s="42" t="s">
        <v>1109</v>
      </c>
      <c r="C87" s="25">
        <v>0</v>
      </c>
      <c r="D87" s="25">
        <v>0</v>
      </c>
      <c r="E87" s="39">
        <v>0</v>
      </c>
      <c r="F87" s="39">
        <v>0</v>
      </c>
      <c r="G87" s="39">
        <v>0</v>
      </c>
      <c r="H87" s="39">
        <v>0</v>
      </c>
      <c r="I87" s="36"/>
      <c r="J87" s="17">
        <f t="shared" si="1"/>
        <v>0</v>
      </c>
    </row>
    <row r="88" spans="1:10" ht="25.5" x14ac:dyDescent="0.2">
      <c r="A88" s="41" t="s">
        <v>152</v>
      </c>
      <c r="B88" s="42" t="s">
        <v>1110</v>
      </c>
      <c r="C88" s="25">
        <v>0</v>
      </c>
      <c r="D88" s="25">
        <v>0</v>
      </c>
      <c r="E88" s="39">
        <v>0</v>
      </c>
      <c r="F88" s="39">
        <v>0</v>
      </c>
      <c r="G88" s="39">
        <v>0</v>
      </c>
      <c r="H88" s="39">
        <v>0</v>
      </c>
      <c r="I88" s="36"/>
      <c r="J88" s="17">
        <f t="shared" si="1"/>
        <v>0</v>
      </c>
    </row>
    <row r="89" spans="1:10" ht="76.5" x14ac:dyDescent="0.2">
      <c r="A89" s="41" t="s">
        <v>154</v>
      </c>
      <c r="B89" s="42" t="s">
        <v>151</v>
      </c>
      <c r="C89" s="25">
        <v>0</v>
      </c>
      <c r="D89" s="25">
        <v>0</v>
      </c>
      <c r="E89" s="39">
        <v>0</v>
      </c>
      <c r="F89" s="39">
        <v>0</v>
      </c>
      <c r="G89" s="39">
        <v>0</v>
      </c>
      <c r="H89" s="39">
        <v>0</v>
      </c>
      <c r="I89" s="36"/>
      <c r="J89" s="17">
        <f t="shared" si="1"/>
        <v>0</v>
      </c>
    </row>
    <row r="90" spans="1:10" ht="38.25" x14ac:dyDescent="0.2">
      <c r="A90" s="41" t="s">
        <v>155</v>
      </c>
      <c r="B90" s="42" t="s">
        <v>153</v>
      </c>
      <c r="C90" s="25">
        <v>0</v>
      </c>
      <c r="D90" s="25">
        <v>0</v>
      </c>
      <c r="E90" s="39">
        <v>0</v>
      </c>
      <c r="F90" s="39">
        <v>0</v>
      </c>
      <c r="G90" s="39">
        <v>0</v>
      </c>
      <c r="H90" s="39">
        <v>0</v>
      </c>
      <c r="I90" s="36"/>
      <c r="J90" s="17">
        <f t="shared" si="1"/>
        <v>0</v>
      </c>
    </row>
    <row r="91" spans="1:10" x14ac:dyDescent="0.2">
      <c r="A91" s="41" t="s">
        <v>157</v>
      </c>
      <c r="B91" s="42" t="s">
        <v>156</v>
      </c>
      <c r="C91" s="25">
        <v>0</v>
      </c>
      <c r="D91" s="25">
        <v>0</v>
      </c>
      <c r="E91" s="39">
        <v>0</v>
      </c>
      <c r="F91" s="39">
        <v>0</v>
      </c>
      <c r="G91" s="39">
        <v>0</v>
      </c>
      <c r="H91" s="39">
        <v>0</v>
      </c>
      <c r="I91" s="36"/>
      <c r="J91" s="17">
        <f t="shared" si="1"/>
        <v>0</v>
      </c>
    </row>
    <row r="92" spans="1:10" ht="25.5" x14ac:dyDescent="0.2">
      <c r="A92" s="41" t="s">
        <v>159</v>
      </c>
      <c r="B92" s="42" t="s">
        <v>158</v>
      </c>
      <c r="C92" s="25">
        <v>0</v>
      </c>
      <c r="D92" s="25">
        <v>0</v>
      </c>
      <c r="E92" s="39">
        <v>0</v>
      </c>
      <c r="F92" s="39">
        <v>0</v>
      </c>
      <c r="G92" s="39">
        <v>0</v>
      </c>
      <c r="H92" s="39">
        <v>0</v>
      </c>
      <c r="I92" s="36"/>
      <c r="J92" s="17">
        <f t="shared" si="1"/>
        <v>0</v>
      </c>
    </row>
    <row r="93" spans="1:10" ht="25.5" x14ac:dyDescent="0.2">
      <c r="A93" s="41" t="s">
        <v>161</v>
      </c>
      <c r="B93" s="42" t="s">
        <v>160</v>
      </c>
      <c r="C93" s="25">
        <v>0</v>
      </c>
      <c r="D93" s="25">
        <v>0</v>
      </c>
      <c r="E93" s="39">
        <v>0</v>
      </c>
      <c r="F93" s="39">
        <v>0</v>
      </c>
      <c r="G93" s="39">
        <v>0</v>
      </c>
      <c r="H93" s="39">
        <v>0</v>
      </c>
      <c r="I93" s="36"/>
      <c r="J93" s="17">
        <f t="shared" si="1"/>
        <v>0</v>
      </c>
    </row>
    <row r="94" spans="1:10" x14ac:dyDescent="0.2">
      <c r="A94" s="41" t="s">
        <v>163</v>
      </c>
      <c r="B94" s="42" t="s">
        <v>162</v>
      </c>
      <c r="C94" s="25">
        <v>0</v>
      </c>
      <c r="D94" s="25">
        <v>0</v>
      </c>
      <c r="E94" s="39">
        <v>0</v>
      </c>
      <c r="F94" s="39">
        <v>0</v>
      </c>
      <c r="G94" s="39">
        <v>0</v>
      </c>
      <c r="H94" s="39">
        <v>0</v>
      </c>
      <c r="I94" s="36"/>
      <c r="J94" s="17">
        <f t="shared" si="1"/>
        <v>0</v>
      </c>
    </row>
    <row r="95" spans="1:10" ht="25.5" x14ac:dyDescent="0.2">
      <c r="A95" s="41" t="s">
        <v>165</v>
      </c>
      <c r="B95" s="42" t="s">
        <v>164</v>
      </c>
      <c r="C95" s="25">
        <v>0</v>
      </c>
      <c r="D95" s="25">
        <v>0</v>
      </c>
      <c r="E95" s="39">
        <v>0</v>
      </c>
      <c r="F95" s="39">
        <v>0</v>
      </c>
      <c r="G95" s="39">
        <v>0</v>
      </c>
      <c r="H95" s="39">
        <v>0</v>
      </c>
      <c r="I95" s="36"/>
      <c r="J95" s="17">
        <f t="shared" si="1"/>
        <v>0</v>
      </c>
    </row>
    <row r="96" spans="1:10" ht="25.5" x14ac:dyDescent="0.2">
      <c r="A96" s="41" t="s">
        <v>167</v>
      </c>
      <c r="B96" s="42" t="s">
        <v>166</v>
      </c>
      <c r="C96" s="25">
        <v>0</v>
      </c>
      <c r="D96" s="25">
        <v>0</v>
      </c>
      <c r="E96" s="39">
        <v>0</v>
      </c>
      <c r="F96" s="39">
        <v>0</v>
      </c>
      <c r="G96" s="39">
        <v>0</v>
      </c>
      <c r="H96" s="39">
        <v>0</v>
      </c>
      <c r="I96" s="36"/>
      <c r="J96" s="17">
        <f t="shared" si="1"/>
        <v>0</v>
      </c>
    </row>
    <row r="97" spans="1:10" ht="25.5" x14ac:dyDescent="0.2">
      <c r="A97" s="41" t="s">
        <v>168</v>
      </c>
      <c r="B97" s="42" t="s">
        <v>1111</v>
      </c>
      <c r="C97" s="25">
        <v>0</v>
      </c>
      <c r="D97" s="25">
        <v>0</v>
      </c>
      <c r="E97" s="39">
        <v>0</v>
      </c>
      <c r="F97" s="39">
        <v>0</v>
      </c>
      <c r="G97" s="39">
        <v>0</v>
      </c>
      <c r="H97" s="39">
        <v>0</v>
      </c>
      <c r="I97" s="36"/>
      <c r="J97" s="17">
        <f t="shared" si="1"/>
        <v>0</v>
      </c>
    </row>
    <row r="98" spans="1:10" ht="25.5" x14ac:dyDescent="0.2">
      <c r="A98" s="41" t="s">
        <v>170</v>
      </c>
      <c r="B98" s="42" t="s">
        <v>169</v>
      </c>
      <c r="C98" s="25">
        <v>0</v>
      </c>
      <c r="D98" s="25">
        <v>0</v>
      </c>
      <c r="E98" s="39">
        <v>0</v>
      </c>
      <c r="F98" s="39">
        <v>0</v>
      </c>
      <c r="G98" s="39">
        <v>0</v>
      </c>
      <c r="H98" s="39">
        <v>0</v>
      </c>
      <c r="I98" s="36"/>
      <c r="J98" s="17">
        <f t="shared" si="1"/>
        <v>0</v>
      </c>
    </row>
    <row r="99" spans="1:10" x14ac:dyDescent="0.2">
      <c r="A99" s="41" t="s">
        <v>172</v>
      </c>
      <c r="B99" s="42" t="s">
        <v>171</v>
      </c>
      <c r="C99" s="25">
        <v>0</v>
      </c>
      <c r="D99" s="25">
        <v>0</v>
      </c>
      <c r="E99" s="39">
        <v>0</v>
      </c>
      <c r="F99" s="39">
        <v>0</v>
      </c>
      <c r="G99" s="39">
        <v>0</v>
      </c>
      <c r="H99" s="39">
        <v>0</v>
      </c>
      <c r="I99" s="36"/>
      <c r="J99" s="17">
        <f t="shared" si="1"/>
        <v>0</v>
      </c>
    </row>
    <row r="100" spans="1:10" ht="25.5" x14ac:dyDescent="0.2">
      <c r="A100" s="41" t="s">
        <v>173</v>
      </c>
      <c r="B100" s="42" t="s">
        <v>1112</v>
      </c>
      <c r="C100" s="25">
        <v>0</v>
      </c>
      <c r="D100" s="25">
        <v>0</v>
      </c>
      <c r="E100" s="39">
        <v>0</v>
      </c>
      <c r="F100" s="39">
        <v>0</v>
      </c>
      <c r="G100" s="39">
        <v>0</v>
      </c>
      <c r="H100" s="39">
        <v>0</v>
      </c>
      <c r="I100" s="36"/>
      <c r="J100" s="17">
        <f t="shared" si="1"/>
        <v>0</v>
      </c>
    </row>
    <row r="101" spans="1:10" ht="25.5" x14ac:dyDescent="0.2">
      <c r="A101" s="41" t="s">
        <v>174</v>
      </c>
      <c r="B101" s="42" t="s">
        <v>176</v>
      </c>
      <c r="C101" s="25">
        <v>0</v>
      </c>
      <c r="D101" s="25">
        <v>0</v>
      </c>
      <c r="E101" s="39">
        <v>0</v>
      </c>
      <c r="F101" s="39">
        <v>0</v>
      </c>
      <c r="G101" s="39">
        <v>0</v>
      </c>
      <c r="H101" s="39">
        <v>0</v>
      </c>
      <c r="I101" s="36"/>
      <c r="J101" s="17">
        <f t="shared" si="1"/>
        <v>0</v>
      </c>
    </row>
    <row r="102" spans="1:10" ht="25.5" x14ac:dyDescent="0.2">
      <c r="A102" s="41" t="s">
        <v>175</v>
      </c>
      <c r="B102" s="42" t="s">
        <v>178</v>
      </c>
      <c r="C102" s="25">
        <v>0</v>
      </c>
      <c r="D102" s="25">
        <v>0</v>
      </c>
      <c r="E102" s="39">
        <v>0</v>
      </c>
      <c r="F102" s="39">
        <v>0</v>
      </c>
      <c r="G102" s="39">
        <v>0</v>
      </c>
      <c r="H102" s="39">
        <v>0</v>
      </c>
      <c r="I102" s="36"/>
      <c r="J102" s="17">
        <f t="shared" si="1"/>
        <v>0</v>
      </c>
    </row>
    <row r="103" spans="1:10" ht="25.5" x14ac:dyDescent="0.2">
      <c r="A103" s="41" t="s">
        <v>177</v>
      </c>
      <c r="B103" s="42" t="s">
        <v>1113</v>
      </c>
      <c r="C103" s="25">
        <v>12007443</v>
      </c>
      <c r="D103" s="25">
        <v>0</v>
      </c>
      <c r="E103" s="39">
        <v>0</v>
      </c>
      <c r="F103" s="39">
        <v>0</v>
      </c>
      <c r="G103" s="39">
        <v>0</v>
      </c>
      <c r="H103" s="39">
        <v>0</v>
      </c>
      <c r="I103" s="36"/>
      <c r="J103" s="17">
        <f t="shared" si="1"/>
        <v>12007443</v>
      </c>
    </row>
    <row r="104" spans="1:10" x14ac:dyDescent="0.2">
      <c r="A104" s="41" t="s">
        <v>179</v>
      </c>
      <c r="B104" s="42" t="s">
        <v>181</v>
      </c>
      <c r="C104" s="25">
        <v>0</v>
      </c>
      <c r="D104" s="25">
        <v>0</v>
      </c>
      <c r="E104" s="39">
        <v>0</v>
      </c>
      <c r="F104" s="39">
        <v>0</v>
      </c>
      <c r="G104" s="39">
        <v>0</v>
      </c>
      <c r="H104" s="39">
        <v>0</v>
      </c>
      <c r="I104" s="36"/>
      <c r="J104" s="17">
        <f t="shared" si="1"/>
        <v>0</v>
      </c>
    </row>
    <row r="105" spans="1:10" ht="25.5" x14ac:dyDescent="0.2">
      <c r="A105" s="41" t="s">
        <v>180</v>
      </c>
      <c r="B105" s="42" t="s">
        <v>183</v>
      </c>
      <c r="C105" s="25">
        <v>0</v>
      </c>
      <c r="D105" s="25">
        <v>0</v>
      </c>
      <c r="E105" s="39">
        <v>0</v>
      </c>
      <c r="F105" s="39">
        <v>0</v>
      </c>
      <c r="G105" s="39">
        <v>0</v>
      </c>
      <c r="H105" s="39">
        <v>0</v>
      </c>
      <c r="I105" s="36"/>
      <c r="J105" s="17">
        <f t="shared" si="1"/>
        <v>0</v>
      </c>
    </row>
    <row r="106" spans="1:10" ht="25.5" x14ac:dyDescent="0.2">
      <c r="A106" s="41" t="s">
        <v>182</v>
      </c>
      <c r="B106" s="42" t="s">
        <v>185</v>
      </c>
      <c r="C106" s="25">
        <v>0</v>
      </c>
      <c r="D106" s="25">
        <v>0</v>
      </c>
      <c r="E106" s="39">
        <v>0</v>
      </c>
      <c r="F106" s="39">
        <v>0</v>
      </c>
      <c r="G106" s="39">
        <v>0</v>
      </c>
      <c r="H106" s="39">
        <v>0</v>
      </c>
      <c r="I106" s="36"/>
      <c r="J106" s="17">
        <f t="shared" si="1"/>
        <v>0</v>
      </c>
    </row>
    <row r="107" spans="1:10" x14ac:dyDescent="0.2">
      <c r="A107" s="41" t="s">
        <v>184</v>
      </c>
      <c r="B107" s="42" t="s">
        <v>1080</v>
      </c>
      <c r="C107" s="25">
        <v>0</v>
      </c>
      <c r="D107" s="25">
        <v>0</v>
      </c>
      <c r="E107" s="39">
        <v>0</v>
      </c>
      <c r="F107" s="39">
        <v>0</v>
      </c>
      <c r="G107" s="39">
        <v>0</v>
      </c>
      <c r="H107" s="39">
        <v>0</v>
      </c>
      <c r="I107" s="36"/>
      <c r="J107" s="17">
        <f t="shared" si="1"/>
        <v>0</v>
      </c>
    </row>
    <row r="108" spans="1:10" x14ac:dyDescent="0.2">
      <c r="A108" s="41" t="s">
        <v>186</v>
      </c>
      <c r="B108" s="42" t="s">
        <v>188</v>
      </c>
      <c r="C108" s="25">
        <v>0</v>
      </c>
      <c r="D108" s="25">
        <v>0</v>
      </c>
      <c r="E108" s="39">
        <v>0</v>
      </c>
      <c r="F108" s="39">
        <v>0</v>
      </c>
      <c r="G108" s="39">
        <v>0</v>
      </c>
      <c r="H108" s="39">
        <v>0</v>
      </c>
      <c r="I108" s="36"/>
      <c r="J108" s="17">
        <f t="shared" si="1"/>
        <v>0</v>
      </c>
    </row>
    <row r="109" spans="1:10" ht="38.25" x14ac:dyDescent="0.2">
      <c r="A109" s="41" t="s">
        <v>187</v>
      </c>
      <c r="B109" s="42" t="s">
        <v>190</v>
      </c>
      <c r="C109" s="25">
        <v>0</v>
      </c>
      <c r="D109" s="25">
        <v>0</v>
      </c>
      <c r="E109" s="39">
        <v>0</v>
      </c>
      <c r="F109" s="39">
        <v>0</v>
      </c>
      <c r="G109" s="39">
        <v>0</v>
      </c>
      <c r="H109" s="39">
        <v>0</v>
      </c>
      <c r="I109" s="36"/>
      <c r="J109" s="17">
        <f t="shared" si="1"/>
        <v>0</v>
      </c>
    </row>
    <row r="110" spans="1:10" ht="38.25" x14ac:dyDescent="0.2">
      <c r="A110" s="41" t="s">
        <v>189</v>
      </c>
      <c r="B110" s="42" t="s">
        <v>192</v>
      </c>
      <c r="C110" s="25">
        <v>0</v>
      </c>
      <c r="D110" s="25">
        <v>0</v>
      </c>
      <c r="E110" s="39">
        <v>0</v>
      </c>
      <c r="F110" s="39">
        <v>0</v>
      </c>
      <c r="G110" s="39">
        <v>0</v>
      </c>
      <c r="H110" s="39">
        <v>0</v>
      </c>
      <c r="I110" s="36"/>
      <c r="J110" s="17">
        <f t="shared" si="1"/>
        <v>0</v>
      </c>
    </row>
    <row r="111" spans="1:10" ht="63.75" x14ac:dyDescent="0.2">
      <c r="A111" s="41" t="s">
        <v>191</v>
      </c>
      <c r="B111" s="42" t="s">
        <v>1114</v>
      </c>
      <c r="C111" s="25">
        <v>0</v>
      </c>
      <c r="D111" s="25">
        <v>0</v>
      </c>
      <c r="E111" s="39">
        <v>0</v>
      </c>
      <c r="F111" s="39">
        <v>0</v>
      </c>
      <c r="G111" s="39">
        <v>0</v>
      </c>
      <c r="H111" s="39">
        <v>0</v>
      </c>
      <c r="I111" s="36"/>
      <c r="J111" s="17">
        <f t="shared" si="1"/>
        <v>0</v>
      </c>
    </row>
    <row r="112" spans="1:10" ht="38.25" x14ac:dyDescent="0.2">
      <c r="A112" s="41" t="s">
        <v>193</v>
      </c>
      <c r="B112" s="42" t="s">
        <v>195</v>
      </c>
      <c r="C112" s="25">
        <v>0</v>
      </c>
      <c r="D112" s="25">
        <v>0</v>
      </c>
      <c r="E112" s="39">
        <v>0</v>
      </c>
      <c r="F112" s="39">
        <v>0</v>
      </c>
      <c r="G112" s="39">
        <v>0</v>
      </c>
      <c r="H112" s="39">
        <v>0</v>
      </c>
      <c r="I112" s="36"/>
      <c r="J112" s="17">
        <f t="shared" si="1"/>
        <v>0</v>
      </c>
    </row>
    <row r="113" spans="1:10" ht="38.25" x14ac:dyDescent="0.2">
      <c r="A113" s="41" t="s">
        <v>194</v>
      </c>
      <c r="B113" s="42" t="s">
        <v>197</v>
      </c>
      <c r="C113" s="25">
        <v>0</v>
      </c>
      <c r="D113" s="25">
        <v>0</v>
      </c>
      <c r="E113" s="39">
        <v>0</v>
      </c>
      <c r="F113" s="39">
        <v>0</v>
      </c>
      <c r="G113" s="39">
        <v>0</v>
      </c>
      <c r="H113" s="39">
        <v>0</v>
      </c>
      <c r="I113" s="36"/>
      <c r="J113" s="17">
        <f t="shared" si="1"/>
        <v>0</v>
      </c>
    </row>
    <row r="114" spans="1:10" x14ac:dyDescent="0.2">
      <c r="A114" s="41" t="s">
        <v>196</v>
      </c>
      <c r="B114" s="42" t="s">
        <v>199</v>
      </c>
      <c r="C114" s="25">
        <v>0</v>
      </c>
      <c r="D114" s="25">
        <v>0</v>
      </c>
      <c r="E114" s="39">
        <v>0</v>
      </c>
      <c r="F114" s="39">
        <v>0</v>
      </c>
      <c r="G114" s="39">
        <v>0</v>
      </c>
      <c r="H114" s="39">
        <v>0</v>
      </c>
      <c r="I114" s="36"/>
      <c r="J114" s="17">
        <f t="shared" si="1"/>
        <v>0</v>
      </c>
    </row>
    <row r="115" spans="1:10" ht="25.5" x14ac:dyDescent="0.2">
      <c r="A115" s="41" t="s">
        <v>198</v>
      </c>
      <c r="B115" s="42" t="s">
        <v>1148</v>
      </c>
      <c r="C115" s="25">
        <v>0</v>
      </c>
      <c r="D115" s="25">
        <v>0</v>
      </c>
      <c r="E115" s="39">
        <v>0</v>
      </c>
      <c r="F115" s="39">
        <v>0</v>
      </c>
      <c r="G115" s="39">
        <v>0</v>
      </c>
      <c r="H115" s="39">
        <v>0</v>
      </c>
      <c r="I115" s="36"/>
      <c r="J115" s="17">
        <f t="shared" si="1"/>
        <v>0</v>
      </c>
    </row>
    <row r="116" spans="1:10" x14ac:dyDescent="0.2">
      <c r="A116" s="41" t="s">
        <v>200</v>
      </c>
      <c r="B116" s="42" t="s">
        <v>202</v>
      </c>
      <c r="C116" s="25">
        <v>0</v>
      </c>
      <c r="D116" s="25">
        <v>0</v>
      </c>
      <c r="E116" s="39">
        <v>0</v>
      </c>
      <c r="F116" s="39">
        <v>0</v>
      </c>
      <c r="G116" s="39">
        <v>0</v>
      </c>
      <c r="H116" s="39">
        <v>0</v>
      </c>
      <c r="I116" s="36"/>
      <c r="J116" s="17">
        <f t="shared" si="1"/>
        <v>0</v>
      </c>
    </row>
    <row r="117" spans="1:10" ht="25.5" x14ac:dyDescent="0.2">
      <c r="A117" s="41" t="s">
        <v>201</v>
      </c>
      <c r="B117" s="42" t="s">
        <v>204</v>
      </c>
      <c r="C117" s="25">
        <v>0</v>
      </c>
      <c r="D117" s="25">
        <v>0</v>
      </c>
      <c r="E117" s="39">
        <v>0</v>
      </c>
      <c r="F117" s="39">
        <v>0</v>
      </c>
      <c r="G117" s="39">
        <v>0</v>
      </c>
      <c r="H117" s="39">
        <v>0</v>
      </c>
      <c r="I117" s="36"/>
      <c r="J117" s="17">
        <f t="shared" si="1"/>
        <v>0</v>
      </c>
    </row>
    <row r="118" spans="1:10" ht="25.5" x14ac:dyDescent="0.2">
      <c r="A118" s="41" t="s">
        <v>203</v>
      </c>
      <c r="B118" s="42" t="s">
        <v>206</v>
      </c>
      <c r="C118" s="25">
        <v>0</v>
      </c>
      <c r="D118" s="25">
        <v>0</v>
      </c>
      <c r="E118" s="39">
        <v>0</v>
      </c>
      <c r="F118" s="39">
        <v>0</v>
      </c>
      <c r="G118" s="39">
        <v>0</v>
      </c>
      <c r="H118" s="39">
        <v>0</v>
      </c>
      <c r="I118" s="36"/>
      <c r="J118" s="17">
        <f t="shared" si="1"/>
        <v>0</v>
      </c>
    </row>
    <row r="119" spans="1:10" x14ac:dyDescent="0.2">
      <c r="A119" s="41" t="s">
        <v>205</v>
      </c>
      <c r="B119" s="42" t="s">
        <v>208</v>
      </c>
      <c r="C119" s="25">
        <v>0</v>
      </c>
      <c r="D119" s="25">
        <v>0</v>
      </c>
      <c r="E119" s="39">
        <v>0</v>
      </c>
      <c r="F119" s="39">
        <v>0</v>
      </c>
      <c r="G119" s="39">
        <v>0</v>
      </c>
      <c r="H119" s="39">
        <v>0</v>
      </c>
      <c r="I119" s="36"/>
      <c r="J119" s="17">
        <f t="shared" si="1"/>
        <v>0</v>
      </c>
    </row>
    <row r="120" spans="1:10" ht="25.5" x14ac:dyDescent="0.2">
      <c r="A120" s="41" t="s">
        <v>207</v>
      </c>
      <c r="B120" s="42" t="s">
        <v>210</v>
      </c>
      <c r="C120" s="25">
        <v>12007443</v>
      </c>
      <c r="D120" s="25">
        <v>0</v>
      </c>
      <c r="E120" s="39">
        <v>0</v>
      </c>
      <c r="F120" s="39">
        <v>0</v>
      </c>
      <c r="G120" s="39">
        <v>0</v>
      </c>
      <c r="H120" s="39">
        <v>0</v>
      </c>
      <c r="I120" s="36"/>
      <c r="J120" s="17">
        <f t="shared" si="1"/>
        <v>12007443</v>
      </c>
    </row>
    <row r="121" spans="1:10" ht="38.25" x14ac:dyDescent="0.2">
      <c r="A121" s="41" t="s">
        <v>209</v>
      </c>
      <c r="B121" s="42" t="s">
        <v>212</v>
      </c>
      <c r="C121" s="25">
        <v>0</v>
      </c>
      <c r="D121" s="25">
        <v>0</v>
      </c>
      <c r="E121" s="39">
        <v>0</v>
      </c>
      <c r="F121" s="39">
        <v>0</v>
      </c>
      <c r="G121" s="39">
        <v>0</v>
      </c>
      <c r="H121" s="39">
        <v>0</v>
      </c>
      <c r="I121" s="36"/>
      <c r="J121" s="17">
        <f t="shared" si="1"/>
        <v>0</v>
      </c>
    </row>
    <row r="122" spans="1:10" ht="38.25" x14ac:dyDescent="0.2">
      <c r="A122" s="41" t="s">
        <v>211</v>
      </c>
      <c r="B122" s="42" t="s">
        <v>214</v>
      </c>
      <c r="C122" s="25">
        <v>0</v>
      </c>
      <c r="D122" s="25">
        <v>0</v>
      </c>
      <c r="E122" s="39">
        <v>0</v>
      </c>
      <c r="F122" s="39">
        <v>0</v>
      </c>
      <c r="G122" s="39">
        <v>0</v>
      </c>
      <c r="H122" s="39">
        <v>0</v>
      </c>
      <c r="I122" s="36"/>
      <c r="J122" s="17">
        <f t="shared" si="1"/>
        <v>0</v>
      </c>
    </row>
    <row r="123" spans="1:10" ht="25.5" x14ac:dyDescent="0.2">
      <c r="A123" s="43" t="s">
        <v>213</v>
      </c>
      <c r="B123" s="44" t="s">
        <v>1115</v>
      </c>
      <c r="C123" s="23">
        <v>12007443</v>
      </c>
      <c r="D123" s="23">
        <v>0</v>
      </c>
      <c r="E123" s="40">
        <v>0</v>
      </c>
      <c r="F123" s="40">
        <v>0</v>
      </c>
      <c r="G123" s="40">
        <v>0</v>
      </c>
      <c r="H123" s="40">
        <v>0</v>
      </c>
      <c r="I123" s="36"/>
      <c r="J123" s="18">
        <f t="shared" si="1"/>
        <v>12007443</v>
      </c>
    </row>
    <row r="124" spans="1:10" x14ac:dyDescent="0.2">
      <c r="A124" s="41" t="s">
        <v>215</v>
      </c>
      <c r="B124" s="42" t="s">
        <v>1116</v>
      </c>
      <c r="C124" s="25">
        <v>0</v>
      </c>
      <c r="D124" s="25">
        <v>0</v>
      </c>
      <c r="E124" s="39">
        <v>0</v>
      </c>
      <c r="F124" s="39">
        <v>0</v>
      </c>
      <c r="G124" s="39">
        <v>0</v>
      </c>
      <c r="H124" s="39">
        <v>0</v>
      </c>
      <c r="I124" s="36"/>
      <c r="J124" s="17">
        <f t="shared" si="1"/>
        <v>0</v>
      </c>
    </row>
    <row r="125" spans="1:10" x14ac:dyDescent="0.2">
      <c r="A125" s="41" t="s">
        <v>216</v>
      </c>
      <c r="B125" s="42" t="s">
        <v>218</v>
      </c>
      <c r="C125" s="25">
        <v>0</v>
      </c>
      <c r="D125" s="25">
        <v>0</v>
      </c>
      <c r="E125" s="39">
        <v>0</v>
      </c>
      <c r="F125" s="39">
        <v>0</v>
      </c>
      <c r="G125" s="39">
        <v>0</v>
      </c>
      <c r="H125" s="39">
        <v>0</v>
      </c>
      <c r="I125" s="36"/>
      <c r="J125" s="17">
        <f t="shared" si="1"/>
        <v>0</v>
      </c>
    </row>
    <row r="126" spans="1:10" ht="25.5" x14ac:dyDescent="0.2">
      <c r="A126" s="41" t="s">
        <v>217</v>
      </c>
      <c r="B126" s="42" t="s">
        <v>220</v>
      </c>
      <c r="C126" s="25">
        <v>1190420</v>
      </c>
      <c r="D126" s="25">
        <v>0</v>
      </c>
      <c r="E126" s="39">
        <v>0</v>
      </c>
      <c r="F126" s="39">
        <v>0</v>
      </c>
      <c r="G126" s="39">
        <v>0</v>
      </c>
      <c r="H126" s="39">
        <v>0</v>
      </c>
      <c r="I126" s="36"/>
      <c r="J126" s="17">
        <f t="shared" si="1"/>
        <v>1190420</v>
      </c>
    </row>
    <row r="127" spans="1:10" ht="25.5" x14ac:dyDescent="0.2">
      <c r="A127" s="41" t="s">
        <v>219</v>
      </c>
      <c r="B127" s="42" t="s">
        <v>222</v>
      </c>
      <c r="C127" s="25">
        <v>0</v>
      </c>
      <c r="D127" s="25">
        <v>0</v>
      </c>
      <c r="E127" s="39">
        <v>0</v>
      </c>
      <c r="F127" s="39">
        <v>0</v>
      </c>
      <c r="G127" s="39">
        <v>0</v>
      </c>
      <c r="H127" s="39">
        <v>0</v>
      </c>
      <c r="I127" s="36"/>
      <c r="J127" s="17">
        <f t="shared" si="1"/>
        <v>0</v>
      </c>
    </row>
    <row r="128" spans="1:10" x14ac:dyDescent="0.2">
      <c r="A128" s="41" t="s">
        <v>221</v>
      </c>
      <c r="B128" s="42" t="s">
        <v>224</v>
      </c>
      <c r="C128" s="25">
        <v>0</v>
      </c>
      <c r="D128" s="25">
        <v>0</v>
      </c>
      <c r="E128" s="39">
        <v>0</v>
      </c>
      <c r="F128" s="39">
        <v>0</v>
      </c>
      <c r="G128" s="39">
        <v>0</v>
      </c>
      <c r="H128" s="39">
        <v>0</v>
      </c>
      <c r="I128" s="36"/>
      <c r="J128" s="17">
        <f t="shared" si="1"/>
        <v>0</v>
      </c>
    </row>
    <row r="129" spans="1:10" ht="25.5" x14ac:dyDescent="0.2">
      <c r="A129" s="41" t="s">
        <v>223</v>
      </c>
      <c r="B129" s="42" t="s">
        <v>1117</v>
      </c>
      <c r="C129" s="25">
        <v>1190420</v>
      </c>
      <c r="D129" s="25">
        <v>0</v>
      </c>
      <c r="E129" s="39">
        <v>0</v>
      </c>
      <c r="F129" s="39">
        <v>0</v>
      </c>
      <c r="G129" s="39">
        <v>0</v>
      </c>
      <c r="H129" s="39">
        <v>0</v>
      </c>
      <c r="I129" s="36"/>
      <c r="J129" s="17">
        <f t="shared" si="1"/>
        <v>1190420</v>
      </c>
    </row>
    <row r="130" spans="1:10" ht="38.25" x14ac:dyDescent="0.2">
      <c r="A130" s="41" t="s">
        <v>225</v>
      </c>
      <c r="B130" s="42" t="s">
        <v>227</v>
      </c>
      <c r="C130" s="25">
        <v>0</v>
      </c>
      <c r="D130" s="25">
        <v>0</v>
      </c>
      <c r="E130" s="39">
        <v>0</v>
      </c>
      <c r="F130" s="39">
        <v>0</v>
      </c>
      <c r="G130" s="39">
        <v>0</v>
      </c>
      <c r="H130" s="39">
        <v>0</v>
      </c>
      <c r="I130" s="17"/>
      <c r="J130" s="17">
        <f t="shared" si="1"/>
        <v>0</v>
      </c>
    </row>
    <row r="131" spans="1:10" ht="38.25" x14ac:dyDescent="0.2">
      <c r="A131" s="41" t="s">
        <v>226</v>
      </c>
      <c r="B131" s="42" t="s">
        <v>1118</v>
      </c>
      <c r="C131" s="25">
        <v>0</v>
      </c>
      <c r="D131" s="25">
        <v>0</v>
      </c>
      <c r="E131" s="39">
        <v>0</v>
      </c>
      <c r="F131" s="39">
        <v>0</v>
      </c>
      <c r="G131" s="39">
        <v>0</v>
      </c>
      <c r="H131" s="39">
        <v>0</v>
      </c>
      <c r="I131" s="36"/>
      <c r="J131" s="17">
        <f t="shared" si="1"/>
        <v>0</v>
      </c>
    </row>
    <row r="132" spans="1:10" x14ac:dyDescent="0.2">
      <c r="A132" s="41" t="s">
        <v>228</v>
      </c>
      <c r="B132" s="42" t="s">
        <v>230</v>
      </c>
      <c r="C132" s="25">
        <v>0</v>
      </c>
      <c r="D132" s="25">
        <v>0</v>
      </c>
      <c r="E132" s="39">
        <v>0</v>
      </c>
      <c r="F132" s="39">
        <v>0</v>
      </c>
      <c r="G132" s="39">
        <v>0</v>
      </c>
      <c r="H132" s="39">
        <v>0</v>
      </c>
      <c r="I132" s="36"/>
      <c r="J132" s="17">
        <f t="shared" si="1"/>
        <v>0</v>
      </c>
    </row>
    <row r="133" spans="1:10" x14ac:dyDescent="0.2">
      <c r="A133" s="41" t="s">
        <v>229</v>
      </c>
      <c r="B133" s="42" t="s">
        <v>232</v>
      </c>
      <c r="C133" s="25">
        <v>0</v>
      </c>
      <c r="D133" s="25">
        <v>0</v>
      </c>
      <c r="E133" s="39">
        <v>0</v>
      </c>
      <c r="F133" s="39">
        <v>0</v>
      </c>
      <c r="G133" s="39">
        <v>0</v>
      </c>
      <c r="H133" s="39">
        <v>0</v>
      </c>
      <c r="I133" s="36"/>
      <c r="J133" s="17">
        <f t="shared" ref="J133:J196" si="2">+C133+D133+E133+F133+G133+H133</f>
        <v>0</v>
      </c>
    </row>
    <row r="134" spans="1:10" ht="38.25" x14ac:dyDescent="0.2">
      <c r="A134" s="41" t="s">
        <v>231</v>
      </c>
      <c r="B134" s="42" t="s">
        <v>1149</v>
      </c>
      <c r="C134" s="25">
        <v>0</v>
      </c>
      <c r="D134" s="25">
        <v>0</v>
      </c>
      <c r="E134" s="39">
        <v>0</v>
      </c>
      <c r="F134" s="39">
        <v>0</v>
      </c>
      <c r="G134" s="39">
        <v>0</v>
      </c>
      <c r="H134" s="39">
        <v>0</v>
      </c>
      <c r="I134" s="36"/>
      <c r="J134" s="17">
        <f t="shared" si="2"/>
        <v>0</v>
      </c>
    </row>
    <row r="135" spans="1:10" ht="25.5" x14ac:dyDescent="0.2">
      <c r="A135" s="41" t="s">
        <v>233</v>
      </c>
      <c r="B135" s="42" t="s">
        <v>235</v>
      </c>
      <c r="C135" s="25">
        <v>0</v>
      </c>
      <c r="D135" s="25">
        <v>0</v>
      </c>
      <c r="E135" s="39">
        <v>0</v>
      </c>
      <c r="F135" s="39">
        <v>0</v>
      </c>
      <c r="G135" s="39">
        <v>0</v>
      </c>
      <c r="H135" s="39">
        <v>0</v>
      </c>
      <c r="I135" s="36"/>
      <c r="J135" s="17">
        <f t="shared" si="2"/>
        <v>0</v>
      </c>
    </row>
    <row r="136" spans="1:10" ht="25.5" x14ac:dyDescent="0.2">
      <c r="A136" s="41" t="s">
        <v>234</v>
      </c>
      <c r="B136" s="42" t="s">
        <v>237</v>
      </c>
      <c r="C136" s="25">
        <v>0</v>
      </c>
      <c r="D136" s="25">
        <v>0</v>
      </c>
      <c r="E136" s="39">
        <v>0</v>
      </c>
      <c r="F136" s="39">
        <v>0</v>
      </c>
      <c r="G136" s="39">
        <v>0</v>
      </c>
      <c r="H136" s="39">
        <v>0</v>
      </c>
      <c r="I136" s="36"/>
      <c r="J136" s="17">
        <f t="shared" si="2"/>
        <v>0</v>
      </c>
    </row>
    <row r="137" spans="1:10" x14ac:dyDescent="0.2">
      <c r="A137" s="41" t="s">
        <v>236</v>
      </c>
      <c r="B137" s="42" t="s">
        <v>239</v>
      </c>
      <c r="C137" s="25">
        <v>0</v>
      </c>
      <c r="D137" s="25">
        <v>0</v>
      </c>
      <c r="E137" s="39">
        <v>0</v>
      </c>
      <c r="F137" s="39">
        <v>0</v>
      </c>
      <c r="G137" s="39">
        <v>0</v>
      </c>
      <c r="H137" s="39">
        <v>0</v>
      </c>
      <c r="I137" s="36"/>
      <c r="J137" s="17">
        <f t="shared" si="2"/>
        <v>0</v>
      </c>
    </row>
    <row r="138" spans="1:10" ht="25.5" x14ac:dyDescent="0.2">
      <c r="A138" s="41" t="s">
        <v>238</v>
      </c>
      <c r="B138" s="42" t="s">
        <v>241</v>
      </c>
      <c r="C138" s="25">
        <v>0</v>
      </c>
      <c r="D138" s="25">
        <v>0</v>
      </c>
      <c r="E138" s="39">
        <v>0</v>
      </c>
      <c r="F138" s="39">
        <v>0</v>
      </c>
      <c r="G138" s="39">
        <v>0</v>
      </c>
      <c r="H138" s="39">
        <v>0</v>
      </c>
      <c r="I138" s="36"/>
      <c r="J138" s="17">
        <f t="shared" si="2"/>
        <v>0</v>
      </c>
    </row>
    <row r="139" spans="1:10" ht="25.5" x14ac:dyDescent="0.2">
      <c r="A139" s="41" t="s">
        <v>240</v>
      </c>
      <c r="B139" s="42" t="s">
        <v>243</v>
      </c>
      <c r="C139" s="25">
        <v>0</v>
      </c>
      <c r="D139" s="25">
        <v>0</v>
      </c>
      <c r="E139" s="39">
        <v>0</v>
      </c>
      <c r="F139" s="39">
        <v>0</v>
      </c>
      <c r="G139" s="39">
        <v>0</v>
      </c>
      <c r="H139" s="39">
        <v>0</v>
      </c>
      <c r="I139" s="36"/>
      <c r="J139" s="17">
        <f t="shared" si="2"/>
        <v>0</v>
      </c>
    </row>
    <row r="140" spans="1:10" ht="25.5" x14ac:dyDescent="0.2">
      <c r="A140" s="41" t="s">
        <v>242</v>
      </c>
      <c r="B140" s="42" t="s">
        <v>245</v>
      </c>
      <c r="C140" s="25">
        <v>0</v>
      </c>
      <c r="D140" s="25">
        <v>0</v>
      </c>
      <c r="E140" s="39">
        <v>0</v>
      </c>
      <c r="F140" s="39">
        <v>0</v>
      </c>
      <c r="G140" s="39">
        <v>0</v>
      </c>
      <c r="H140" s="39">
        <v>0</v>
      </c>
      <c r="I140" s="36"/>
      <c r="J140" s="17">
        <f t="shared" si="2"/>
        <v>0</v>
      </c>
    </row>
    <row r="141" spans="1:10" ht="25.5" x14ac:dyDescent="0.2">
      <c r="A141" s="41" t="s">
        <v>244</v>
      </c>
      <c r="B141" s="42" t="s">
        <v>247</v>
      </c>
      <c r="C141" s="25">
        <v>0</v>
      </c>
      <c r="D141" s="25">
        <v>0</v>
      </c>
      <c r="E141" s="39">
        <v>0</v>
      </c>
      <c r="F141" s="39">
        <v>0</v>
      </c>
      <c r="G141" s="39">
        <v>0</v>
      </c>
      <c r="H141" s="39">
        <v>0</v>
      </c>
      <c r="I141" s="36"/>
      <c r="J141" s="17">
        <f t="shared" si="2"/>
        <v>0</v>
      </c>
    </row>
    <row r="142" spans="1:10" ht="38.25" x14ac:dyDescent="0.2">
      <c r="A142" s="41" t="s">
        <v>246</v>
      </c>
      <c r="B142" s="42" t="s">
        <v>1119</v>
      </c>
      <c r="C142" s="25">
        <v>0</v>
      </c>
      <c r="D142" s="25">
        <v>0</v>
      </c>
      <c r="E142" s="39">
        <v>0</v>
      </c>
      <c r="F142" s="39">
        <v>0</v>
      </c>
      <c r="G142" s="39">
        <v>0</v>
      </c>
      <c r="H142" s="39">
        <v>0</v>
      </c>
      <c r="I142" s="36"/>
      <c r="J142" s="17">
        <f t="shared" si="2"/>
        <v>0</v>
      </c>
    </row>
    <row r="143" spans="1:10" x14ac:dyDescent="0.2">
      <c r="A143" s="41" t="s">
        <v>248</v>
      </c>
      <c r="B143" s="42" t="s">
        <v>250</v>
      </c>
      <c r="C143" s="25">
        <v>0</v>
      </c>
      <c r="D143" s="25">
        <v>0</v>
      </c>
      <c r="E143" s="39">
        <v>0</v>
      </c>
      <c r="F143" s="39">
        <v>0</v>
      </c>
      <c r="G143" s="39">
        <v>0</v>
      </c>
      <c r="H143" s="39">
        <v>0</v>
      </c>
      <c r="I143" s="36"/>
      <c r="J143" s="17">
        <f t="shared" si="2"/>
        <v>0</v>
      </c>
    </row>
    <row r="144" spans="1:10" x14ac:dyDescent="0.2">
      <c r="A144" s="41" t="s">
        <v>249</v>
      </c>
      <c r="B144" s="42" t="s">
        <v>252</v>
      </c>
      <c r="C144" s="25">
        <v>0</v>
      </c>
      <c r="D144" s="25">
        <v>0</v>
      </c>
      <c r="E144" s="39">
        <v>0</v>
      </c>
      <c r="F144" s="39">
        <v>0</v>
      </c>
      <c r="G144" s="39">
        <v>0</v>
      </c>
      <c r="H144" s="39">
        <v>0</v>
      </c>
      <c r="I144" s="36"/>
      <c r="J144" s="17">
        <f t="shared" si="2"/>
        <v>0</v>
      </c>
    </row>
    <row r="145" spans="1:10" ht="38.25" x14ac:dyDescent="0.2">
      <c r="A145" s="41" t="s">
        <v>251</v>
      </c>
      <c r="B145" s="42" t="s">
        <v>1150</v>
      </c>
      <c r="C145" s="25">
        <v>0</v>
      </c>
      <c r="D145" s="25">
        <v>0</v>
      </c>
      <c r="E145" s="39">
        <v>0</v>
      </c>
      <c r="F145" s="39">
        <v>0</v>
      </c>
      <c r="G145" s="39">
        <v>0</v>
      </c>
      <c r="H145" s="39">
        <v>0</v>
      </c>
      <c r="I145" s="36"/>
      <c r="J145" s="17">
        <f t="shared" si="2"/>
        <v>0</v>
      </c>
    </row>
    <row r="146" spans="1:10" ht="25.5" x14ac:dyDescent="0.2">
      <c r="A146" s="41" t="s">
        <v>253</v>
      </c>
      <c r="B146" s="42" t="s">
        <v>255</v>
      </c>
      <c r="C146" s="25">
        <v>0</v>
      </c>
      <c r="D146" s="25">
        <v>0</v>
      </c>
      <c r="E146" s="39">
        <v>0</v>
      </c>
      <c r="F146" s="39">
        <v>0</v>
      </c>
      <c r="G146" s="39">
        <v>0</v>
      </c>
      <c r="H146" s="39">
        <v>0</v>
      </c>
      <c r="I146" s="36"/>
      <c r="J146" s="17">
        <f t="shared" si="2"/>
        <v>0</v>
      </c>
    </row>
    <row r="147" spans="1:10" ht="25.5" x14ac:dyDescent="0.2">
      <c r="A147" s="41" t="s">
        <v>254</v>
      </c>
      <c r="B147" s="42" t="s">
        <v>257</v>
      </c>
      <c r="C147" s="25">
        <v>0</v>
      </c>
      <c r="D147" s="25">
        <v>0</v>
      </c>
      <c r="E147" s="39">
        <v>0</v>
      </c>
      <c r="F147" s="39">
        <v>0</v>
      </c>
      <c r="G147" s="39">
        <v>0</v>
      </c>
      <c r="H147" s="39">
        <v>0</v>
      </c>
      <c r="I147" s="36"/>
      <c r="J147" s="17">
        <f t="shared" si="2"/>
        <v>0</v>
      </c>
    </row>
    <row r="148" spans="1:10" x14ac:dyDescent="0.2">
      <c r="A148" s="41" t="s">
        <v>256</v>
      </c>
      <c r="B148" s="42" t="s">
        <v>259</v>
      </c>
      <c r="C148" s="25">
        <v>0</v>
      </c>
      <c r="D148" s="25">
        <v>0</v>
      </c>
      <c r="E148" s="39">
        <v>0</v>
      </c>
      <c r="F148" s="39">
        <v>0</v>
      </c>
      <c r="G148" s="39">
        <v>0</v>
      </c>
      <c r="H148" s="39">
        <v>0</v>
      </c>
      <c r="I148" s="36"/>
      <c r="J148" s="17">
        <f t="shared" si="2"/>
        <v>0</v>
      </c>
    </row>
    <row r="149" spans="1:10" ht="25.5" x14ac:dyDescent="0.2">
      <c r="A149" s="41" t="s">
        <v>258</v>
      </c>
      <c r="B149" s="42" t="s">
        <v>261</v>
      </c>
      <c r="C149" s="25">
        <v>0</v>
      </c>
      <c r="D149" s="25">
        <v>0</v>
      </c>
      <c r="E149" s="39">
        <v>0</v>
      </c>
      <c r="F149" s="39">
        <v>0</v>
      </c>
      <c r="G149" s="39">
        <v>0</v>
      </c>
      <c r="H149" s="39">
        <v>0</v>
      </c>
      <c r="I149" s="36"/>
      <c r="J149" s="17">
        <f t="shared" si="2"/>
        <v>0</v>
      </c>
    </row>
    <row r="150" spans="1:10" ht="25.5" x14ac:dyDescent="0.2">
      <c r="A150" s="41" t="s">
        <v>260</v>
      </c>
      <c r="B150" s="42" t="s">
        <v>263</v>
      </c>
      <c r="C150" s="25">
        <v>0</v>
      </c>
      <c r="D150" s="25">
        <v>0</v>
      </c>
      <c r="E150" s="39">
        <v>0</v>
      </c>
      <c r="F150" s="39">
        <v>0</v>
      </c>
      <c r="G150" s="39">
        <v>0</v>
      </c>
      <c r="H150" s="39">
        <v>0</v>
      </c>
      <c r="I150" s="36"/>
      <c r="J150" s="17">
        <f t="shared" si="2"/>
        <v>0</v>
      </c>
    </row>
    <row r="151" spans="1:10" ht="25.5" x14ac:dyDescent="0.2">
      <c r="A151" s="41" t="s">
        <v>262</v>
      </c>
      <c r="B151" s="42" t="s">
        <v>265</v>
      </c>
      <c r="C151" s="25">
        <v>0</v>
      </c>
      <c r="D151" s="25">
        <v>0</v>
      </c>
      <c r="E151" s="39">
        <v>0</v>
      </c>
      <c r="F151" s="39">
        <v>0</v>
      </c>
      <c r="G151" s="39">
        <v>0</v>
      </c>
      <c r="H151" s="39">
        <v>0</v>
      </c>
      <c r="I151" s="36"/>
      <c r="J151" s="17">
        <f t="shared" si="2"/>
        <v>0</v>
      </c>
    </row>
    <row r="152" spans="1:10" ht="25.5" x14ac:dyDescent="0.2">
      <c r="A152" s="41" t="s">
        <v>264</v>
      </c>
      <c r="B152" s="42" t="s">
        <v>267</v>
      </c>
      <c r="C152" s="25">
        <v>0</v>
      </c>
      <c r="D152" s="25">
        <v>0</v>
      </c>
      <c r="E152" s="39">
        <v>0</v>
      </c>
      <c r="F152" s="39">
        <v>0</v>
      </c>
      <c r="G152" s="39">
        <v>0</v>
      </c>
      <c r="H152" s="39">
        <v>0</v>
      </c>
      <c r="I152" s="36"/>
      <c r="J152" s="17">
        <f t="shared" si="2"/>
        <v>0</v>
      </c>
    </row>
    <row r="153" spans="1:10" ht="38.25" x14ac:dyDescent="0.2">
      <c r="A153" s="41" t="s">
        <v>266</v>
      </c>
      <c r="B153" s="42" t="s">
        <v>1120</v>
      </c>
      <c r="C153" s="25">
        <v>42101508</v>
      </c>
      <c r="D153" s="25">
        <v>0</v>
      </c>
      <c r="E153" s="39">
        <v>0</v>
      </c>
      <c r="F153" s="39">
        <v>0</v>
      </c>
      <c r="G153" s="39">
        <v>0</v>
      </c>
      <c r="H153" s="39">
        <v>0</v>
      </c>
      <c r="I153" s="36"/>
      <c r="J153" s="17">
        <f t="shared" si="2"/>
        <v>42101508</v>
      </c>
    </row>
    <row r="154" spans="1:10" x14ac:dyDescent="0.2">
      <c r="A154" s="41" t="s">
        <v>268</v>
      </c>
      <c r="B154" s="42" t="s">
        <v>270</v>
      </c>
      <c r="C154" s="25">
        <v>350000</v>
      </c>
      <c r="D154" s="25">
        <v>0</v>
      </c>
      <c r="E154" s="39">
        <v>0</v>
      </c>
      <c r="F154" s="39">
        <v>0</v>
      </c>
      <c r="G154" s="39">
        <v>0</v>
      </c>
      <c r="H154" s="39">
        <v>0</v>
      </c>
      <c r="I154" s="36"/>
      <c r="J154" s="17">
        <f t="shared" si="2"/>
        <v>350000</v>
      </c>
    </row>
    <row r="155" spans="1:10" x14ac:dyDescent="0.2">
      <c r="A155" s="41" t="s">
        <v>269</v>
      </c>
      <c r="B155" s="42" t="s">
        <v>272</v>
      </c>
      <c r="C155" s="25">
        <v>0</v>
      </c>
      <c r="D155" s="25">
        <v>0</v>
      </c>
      <c r="E155" s="39">
        <v>0</v>
      </c>
      <c r="F155" s="39">
        <v>0</v>
      </c>
      <c r="G155" s="39">
        <v>0</v>
      </c>
      <c r="H155" s="39">
        <v>0</v>
      </c>
      <c r="I155" s="36"/>
      <c r="J155" s="17">
        <f t="shared" si="2"/>
        <v>0</v>
      </c>
    </row>
    <row r="156" spans="1:10" ht="38.25" x14ac:dyDescent="0.2">
      <c r="A156" s="41" t="s">
        <v>271</v>
      </c>
      <c r="B156" s="42" t="s">
        <v>1151</v>
      </c>
      <c r="C156" s="25">
        <v>0</v>
      </c>
      <c r="D156" s="25">
        <v>0</v>
      </c>
      <c r="E156" s="39">
        <v>0</v>
      </c>
      <c r="F156" s="39">
        <v>0</v>
      </c>
      <c r="G156" s="39">
        <v>0</v>
      </c>
      <c r="H156" s="39">
        <v>0</v>
      </c>
      <c r="I156" s="36"/>
      <c r="J156" s="17">
        <f t="shared" si="2"/>
        <v>0</v>
      </c>
    </row>
    <row r="157" spans="1:10" ht="25.5" x14ac:dyDescent="0.2">
      <c r="A157" s="41" t="s">
        <v>273</v>
      </c>
      <c r="B157" s="42" t="s">
        <v>275</v>
      </c>
      <c r="C157" s="25">
        <v>0</v>
      </c>
      <c r="D157" s="25">
        <v>0</v>
      </c>
      <c r="E157" s="39">
        <v>0</v>
      </c>
      <c r="F157" s="39">
        <v>0</v>
      </c>
      <c r="G157" s="39">
        <v>0</v>
      </c>
      <c r="H157" s="39">
        <v>0</v>
      </c>
      <c r="I157" s="36"/>
      <c r="J157" s="17">
        <f t="shared" si="2"/>
        <v>0</v>
      </c>
    </row>
    <row r="158" spans="1:10" ht="25.5" x14ac:dyDescent="0.2">
      <c r="A158" s="41" t="s">
        <v>274</v>
      </c>
      <c r="B158" s="42" t="s">
        <v>277</v>
      </c>
      <c r="C158" s="25">
        <v>0</v>
      </c>
      <c r="D158" s="25">
        <v>0</v>
      </c>
      <c r="E158" s="39">
        <v>0</v>
      </c>
      <c r="F158" s="39">
        <v>0</v>
      </c>
      <c r="G158" s="39">
        <v>0</v>
      </c>
      <c r="H158" s="39">
        <v>0</v>
      </c>
      <c r="I158" s="36"/>
      <c r="J158" s="17">
        <f t="shared" si="2"/>
        <v>0</v>
      </c>
    </row>
    <row r="159" spans="1:10" x14ac:dyDescent="0.2">
      <c r="A159" s="41" t="s">
        <v>276</v>
      </c>
      <c r="B159" s="42" t="s">
        <v>279</v>
      </c>
      <c r="C159" s="25">
        <v>0</v>
      </c>
      <c r="D159" s="25">
        <v>0</v>
      </c>
      <c r="E159" s="39">
        <v>0</v>
      </c>
      <c r="F159" s="39">
        <v>0</v>
      </c>
      <c r="G159" s="39">
        <v>0</v>
      </c>
      <c r="H159" s="39">
        <v>0</v>
      </c>
      <c r="I159" s="36"/>
      <c r="J159" s="17">
        <f t="shared" si="2"/>
        <v>0</v>
      </c>
    </row>
    <row r="160" spans="1:10" ht="25.5" x14ac:dyDescent="0.2">
      <c r="A160" s="41" t="s">
        <v>278</v>
      </c>
      <c r="B160" s="42" t="s">
        <v>281</v>
      </c>
      <c r="C160" s="25">
        <v>1413916</v>
      </c>
      <c r="D160" s="25">
        <v>0</v>
      </c>
      <c r="E160" s="39">
        <v>0</v>
      </c>
      <c r="F160" s="39">
        <v>0</v>
      </c>
      <c r="G160" s="39">
        <v>0</v>
      </c>
      <c r="H160" s="39">
        <v>0</v>
      </c>
      <c r="I160" s="36"/>
      <c r="J160" s="17">
        <f t="shared" si="2"/>
        <v>1413916</v>
      </c>
    </row>
    <row r="161" spans="1:10" ht="25.5" x14ac:dyDescent="0.2">
      <c r="A161" s="41" t="s">
        <v>280</v>
      </c>
      <c r="B161" s="42" t="s">
        <v>283</v>
      </c>
      <c r="C161" s="25">
        <v>39837592</v>
      </c>
      <c r="D161" s="25">
        <v>0</v>
      </c>
      <c r="E161" s="39">
        <v>0</v>
      </c>
      <c r="F161" s="39">
        <v>0</v>
      </c>
      <c r="G161" s="39">
        <v>0</v>
      </c>
      <c r="H161" s="39">
        <v>0</v>
      </c>
      <c r="I161" s="36"/>
      <c r="J161" s="17">
        <f t="shared" si="2"/>
        <v>39837592</v>
      </c>
    </row>
    <row r="162" spans="1:10" ht="25.5" x14ac:dyDescent="0.2">
      <c r="A162" s="41" t="s">
        <v>282</v>
      </c>
      <c r="B162" s="42" t="s">
        <v>285</v>
      </c>
      <c r="C162" s="25">
        <v>500000</v>
      </c>
      <c r="D162" s="25">
        <v>0</v>
      </c>
      <c r="E162" s="39">
        <v>0</v>
      </c>
      <c r="F162" s="39">
        <v>0</v>
      </c>
      <c r="G162" s="39">
        <v>0</v>
      </c>
      <c r="H162" s="39">
        <v>0</v>
      </c>
      <c r="I162" s="36"/>
      <c r="J162" s="17">
        <f t="shared" si="2"/>
        <v>500000</v>
      </c>
    </row>
    <row r="163" spans="1:10" ht="25.5" x14ac:dyDescent="0.2">
      <c r="A163" s="41" t="s">
        <v>284</v>
      </c>
      <c r="B163" s="42" t="s">
        <v>287</v>
      </c>
      <c r="C163" s="25">
        <v>0</v>
      </c>
      <c r="D163" s="25">
        <v>0</v>
      </c>
      <c r="E163" s="39">
        <v>0</v>
      </c>
      <c r="F163" s="39">
        <v>0</v>
      </c>
      <c r="G163" s="39">
        <v>0</v>
      </c>
      <c r="H163" s="39">
        <v>0</v>
      </c>
      <c r="I163" s="36"/>
      <c r="J163" s="17">
        <f t="shared" si="2"/>
        <v>0</v>
      </c>
    </row>
    <row r="164" spans="1:10" ht="38.25" x14ac:dyDescent="0.2">
      <c r="A164" s="41" t="s">
        <v>286</v>
      </c>
      <c r="B164" s="42" t="s">
        <v>1121</v>
      </c>
      <c r="C164" s="25">
        <v>0</v>
      </c>
      <c r="D164" s="25">
        <v>0</v>
      </c>
      <c r="E164" s="39">
        <v>0</v>
      </c>
      <c r="F164" s="39">
        <v>0</v>
      </c>
      <c r="G164" s="39">
        <v>0</v>
      </c>
      <c r="H164" s="39">
        <v>0</v>
      </c>
      <c r="I164" s="36"/>
      <c r="J164" s="17">
        <f t="shared" si="2"/>
        <v>0</v>
      </c>
    </row>
    <row r="165" spans="1:10" ht="38.25" x14ac:dyDescent="0.2">
      <c r="A165" s="41" t="s">
        <v>288</v>
      </c>
      <c r="B165" s="42" t="s">
        <v>290</v>
      </c>
      <c r="C165" s="25">
        <v>0</v>
      </c>
      <c r="D165" s="25">
        <v>0</v>
      </c>
      <c r="E165" s="39">
        <v>0</v>
      </c>
      <c r="F165" s="39">
        <v>0</v>
      </c>
      <c r="G165" s="39">
        <v>0</v>
      </c>
      <c r="H165" s="39">
        <v>0</v>
      </c>
      <c r="I165" s="36"/>
      <c r="J165" s="17">
        <f t="shared" si="2"/>
        <v>0</v>
      </c>
    </row>
    <row r="166" spans="1:10" ht="38.25" x14ac:dyDescent="0.2">
      <c r="A166" s="41" t="s">
        <v>289</v>
      </c>
      <c r="B166" s="42" t="s">
        <v>1122</v>
      </c>
      <c r="C166" s="25">
        <v>0</v>
      </c>
      <c r="D166" s="25">
        <v>0</v>
      </c>
      <c r="E166" s="39">
        <v>0</v>
      </c>
      <c r="F166" s="39">
        <v>0</v>
      </c>
      <c r="G166" s="39">
        <v>0</v>
      </c>
      <c r="H166" s="39">
        <v>0</v>
      </c>
      <c r="I166" s="36"/>
      <c r="J166" s="17">
        <f t="shared" si="2"/>
        <v>0</v>
      </c>
    </row>
    <row r="167" spans="1:10" x14ac:dyDescent="0.2">
      <c r="A167" s="41" t="s">
        <v>291</v>
      </c>
      <c r="B167" s="42" t="s">
        <v>293</v>
      </c>
      <c r="C167" s="25">
        <v>0</v>
      </c>
      <c r="D167" s="25">
        <v>0</v>
      </c>
      <c r="E167" s="39">
        <v>0</v>
      </c>
      <c r="F167" s="39">
        <v>0</v>
      </c>
      <c r="G167" s="39">
        <v>0</v>
      </c>
      <c r="H167" s="39">
        <v>0</v>
      </c>
      <c r="I167" s="36"/>
      <c r="J167" s="17">
        <f t="shared" si="2"/>
        <v>0</v>
      </c>
    </row>
    <row r="168" spans="1:10" x14ac:dyDescent="0.2">
      <c r="A168" s="41" t="s">
        <v>292</v>
      </c>
      <c r="B168" s="42" t="s">
        <v>295</v>
      </c>
      <c r="C168" s="25">
        <v>0</v>
      </c>
      <c r="D168" s="25">
        <v>0</v>
      </c>
      <c r="E168" s="39">
        <v>0</v>
      </c>
      <c r="F168" s="39">
        <v>0</v>
      </c>
      <c r="G168" s="39">
        <v>0</v>
      </c>
      <c r="H168" s="39">
        <v>0</v>
      </c>
      <c r="I168" s="36"/>
      <c r="J168" s="17">
        <f t="shared" si="2"/>
        <v>0</v>
      </c>
    </row>
    <row r="169" spans="1:10" x14ac:dyDescent="0.2">
      <c r="A169" s="41" t="s">
        <v>294</v>
      </c>
      <c r="B169" s="42" t="s">
        <v>297</v>
      </c>
      <c r="C169" s="25">
        <v>0</v>
      </c>
      <c r="D169" s="25">
        <v>0</v>
      </c>
      <c r="E169" s="39">
        <v>0</v>
      </c>
      <c r="F169" s="39">
        <v>0</v>
      </c>
      <c r="G169" s="39">
        <v>0</v>
      </c>
      <c r="H169" s="39">
        <v>0</v>
      </c>
      <c r="I169" s="36"/>
      <c r="J169" s="17">
        <f t="shared" si="2"/>
        <v>0</v>
      </c>
    </row>
    <row r="170" spans="1:10" x14ac:dyDescent="0.2">
      <c r="A170" s="41" t="s">
        <v>296</v>
      </c>
      <c r="B170" s="42" t="s">
        <v>299</v>
      </c>
      <c r="C170" s="25">
        <v>0</v>
      </c>
      <c r="D170" s="25">
        <v>0</v>
      </c>
      <c r="E170" s="39">
        <v>0</v>
      </c>
      <c r="F170" s="39">
        <v>0</v>
      </c>
      <c r="G170" s="39">
        <v>0</v>
      </c>
      <c r="H170" s="39">
        <v>0</v>
      </c>
      <c r="I170" s="36"/>
      <c r="J170" s="17">
        <f t="shared" si="2"/>
        <v>0</v>
      </c>
    </row>
    <row r="171" spans="1:10" x14ac:dyDescent="0.2">
      <c r="A171" s="41" t="s">
        <v>298</v>
      </c>
      <c r="B171" s="42" t="s">
        <v>301</v>
      </c>
      <c r="C171" s="25">
        <v>0</v>
      </c>
      <c r="D171" s="25">
        <v>0</v>
      </c>
      <c r="E171" s="39">
        <v>0</v>
      </c>
      <c r="F171" s="39">
        <v>0</v>
      </c>
      <c r="G171" s="39">
        <v>0</v>
      </c>
      <c r="H171" s="39">
        <v>0</v>
      </c>
      <c r="I171" s="36"/>
      <c r="J171" s="17">
        <f t="shared" si="2"/>
        <v>0</v>
      </c>
    </row>
    <row r="172" spans="1:10" ht="25.5" x14ac:dyDescent="0.2">
      <c r="A172" s="41" t="s">
        <v>300</v>
      </c>
      <c r="B172" s="42" t="s">
        <v>303</v>
      </c>
      <c r="C172" s="25">
        <v>0</v>
      </c>
      <c r="D172" s="25">
        <v>0</v>
      </c>
      <c r="E172" s="39">
        <v>0</v>
      </c>
      <c r="F172" s="39">
        <v>0</v>
      </c>
      <c r="G172" s="39">
        <v>0</v>
      </c>
      <c r="H172" s="39">
        <v>0</v>
      </c>
      <c r="I172" s="36"/>
      <c r="J172" s="17">
        <f t="shared" si="2"/>
        <v>0</v>
      </c>
    </row>
    <row r="173" spans="1:10" ht="25.5" x14ac:dyDescent="0.2">
      <c r="A173" s="41" t="s">
        <v>302</v>
      </c>
      <c r="B173" s="42" t="s">
        <v>1081</v>
      </c>
      <c r="C173" s="25">
        <v>0</v>
      </c>
      <c r="D173" s="25">
        <v>0</v>
      </c>
      <c r="E173" s="39">
        <v>0</v>
      </c>
      <c r="F173" s="39">
        <v>0</v>
      </c>
      <c r="G173" s="39">
        <v>0</v>
      </c>
      <c r="H173" s="39">
        <v>0</v>
      </c>
      <c r="I173" s="36"/>
      <c r="J173" s="17">
        <f t="shared" si="2"/>
        <v>0</v>
      </c>
    </row>
    <row r="174" spans="1:10" x14ac:dyDescent="0.2">
      <c r="A174" s="41" t="s">
        <v>304</v>
      </c>
      <c r="B174" s="42" t="s">
        <v>306</v>
      </c>
      <c r="C174" s="25">
        <v>0</v>
      </c>
      <c r="D174" s="25">
        <v>0</v>
      </c>
      <c r="E174" s="39">
        <v>0</v>
      </c>
      <c r="F174" s="39">
        <v>0</v>
      </c>
      <c r="G174" s="39">
        <v>0</v>
      </c>
      <c r="H174" s="39">
        <v>0</v>
      </c>
      <c r="I174" s="36"/>
      <c r="J174" s="17">
        <f t="shared" si="2"/>
        <v>0</v>
      </c>
    </row>
    <row r="175" spans="1:10" x14ac:dyDescent="0.2">
      <c r="A175" s="41" t="s">
        <v>305</v>
      </c>
      <c r="B175" s="42" t="s">
        <v>308</v>
      </c>
      <c r="C175" s="25">
        <v>0</v>
      </c>
      <c r="D175" s="25">
        <v>0</v>
      </c>
      <c r="E175" s="39">
        <v>0</v>
      </c>
      <c r="F175" s="39">
        <v>0</v>
      </c>
      <c r="G175" s="39">
        <v>0</v>
      </c>
      <c r="H175" s="39">
        <v>0</v>
      </c>
      <c r="I175" s="36"/>
      <c r="J175" s="17">
        <f t="shared" si="2"/>
        <v>0</v>
      </c>
    </row>
    <row r="176" spans="1:10" ht="25.5" x14ac:dyDescent="0.2">
      <c r="A176" s="41" t="s">
        <v>307</v>
      </c>
      <c r="B176" s="42" t="s">
        <v>310</v>
      </c>
      <c r="C176" s="25">
        <v>0</v>
      </c>
      <c r="D176" s="25">
        <v>0</v>
      </c>
      <c r="E176" s="39">
        <v>0</v>
      </c>
      <c r="F176" s="39">
        <v>0</v>
      </c>
      <c r="G176" s="39">
        <v>0</v>
      </c>
      <c r="H176" s="39">
        <v>0</v>
      </c>
      <c r="I176" s="36"/>
      <c r="J176" s="17">
        <f t="shared" si="2"/>
        <v>0</v>
      </c>
    </row>
    <row r="177" spans="1:10" x14ac:dyDescent="0.2">
      <c r="A177" s="41" t="s">
        <v>309</v>
      </c>
      <c r="B177" s="42" t="s">
        <v>312</v>
      </c>
      <c r="C177" s="25">
        <v>0</v>
      </c>
      <c r="D177" s="25">
        <v>0</v>
      </c>
      <c r="E177" s="39">
        <v>0</v>
      </c>
      <c r="F177" s="39">
        <v>0</v>
      </c>
      <c r="G177" s="39">
        <v>0</v>
      </c>
      <c r="H177" s="39">
        <v>0</v>
      </c>
      <c r="I177" s="36"/>
      <c r="J177" s="17">
        <f t="shared" si="2"/>
        <v>0</v>
      </c>
    </row>
    <row r="178" spans="1:10" x14ac:dyDescent="0.2">
      <c r="A178" s="41" t="s">
        <v>311</v>
      </c>
      <c r="B178" s="42" t="s">
        <v>314</v>
      </c>
      <c r="C178" s="25">
        <v>0</v>
      </c>
      <c r="D178" s="25">
        <v>0</v>
      </c>
      <c r="E178" s="39">
        <v>0</v>
      </c>
      <c r="F178" s="39">
        <v>0</v>
      </c>
      <c r="G178" s="39">
        <v>0</v>
      </c>
      <c r="H178" s="39">
        <v>0</v>
      </c>
      <c r="I178" s="36"/>
      <c r="J178" s="17">
        <f t="shared" si="2"/>
        <v>0</v>
      </c>
    </row>
    <row r="179" spans="1:10" x14ac:dyDescent="0.2">
      <c r="A179" s="41" t="s">
        <v>313</v>
      </c>
      <c r="B179" s="42" t="s">
        <v>316</v>
      </c>
      <c r="C179" s="25">
        <v>0</v>
      </c>
      <c r="D179" s="25">
        <v>0</v>
      </c>
      <c r="E179" s="39">
        <v>0</v>
      </c>
      <c r="F179" s="39">
        <v>0</v>
      </c>
      <c r="G179" s="39">
        <v>0</v>
      </c>
      <c r="H179" s="39">
        <v>0</v>
      </c>
      <c r="I179" s="36"/>
      <c r="J179" s="17">
        <f t="shared" si="2"/>
        <v>0</v>
      </c>
    </row>
    <row r="180" spans="1:10" ht="25.5" x14ac:dyDescent="0.2">
      <c r="A180" s="41" t="s">
        <v>315</v>
      </c>
      <c r="B180" s="42" t="s">
        <v>318</v>
      </c>
      <c r="C180" s="25">
        <v>0</v>
      </c>
      <c r="D180" s="25">
        <v>0</v>
      </c>
      <c r="E180" s="39">
        <v>0</v>
      </c>
      <c r="F180" s="39">
        <v>0</v>
      </c>
      <c r="G180" s="39">
        <v>0</v>
      </c>
      <c r="H180" s="39">
        <v>0</v>
      </c>
      <c r="I180" s="36"/>
      <c r="J180" s="17">
        <f t="shared" si="2"/>
        <v>0</v>
      </c>
    </row>
    <row r="181" spans="1:10" ht="25.5" x14ac:dyDescent="0.2">
      <c r="A181" s="41" t="s">
        <v>317</v>
      </c>
      <c r="B181" s="42" t="s">
        <v>1123</v>
      </c>
      <c r="C181" s="25">
        <v>19526100</v>
      </c>
      <c r="D181" s="25">
        <v>0</v>
      </c>
      <c r="E181" s="39">
        <v>0</v>
      </c>
      <c r="F181" s="39">
        <v>0</v>
      </c>
      <c r="G181" s="39">
        <v>0</v>
      </c>
      <c r="H181" s="39">
        <v>0</v>
      </c>
      <c r="I181" s="36"/>
      <c r="J181" s="17">
        <f t="shared" si="2"/>
        <v>19526100</v>
      </c>
    </row>
    <row r="182" spans="1:10" x14ac:dyDescent="0.2">
      <c r="A182" s="41" t="s">
        <v>319</v>
      </c>
      <c r="B182" s="42" t="s">
        <v>321</v>
      </c>
      <c r="C182" s="25">
        <v>0</v>
      </c>
      <c r="D182" s="25">
        <v>0</v>
      </c>
      <c r="E182" s="39">
        <v>0</v>
      </c>
      <c r="F182" s="39">
        <v>0</v>
      </c>
      <c r="G182" s="39">
        <v>0</v>
      </c>
      <c r="H182" s="39">
        <v>0</v>
      </c>
      <c r="I182" s="36"/>
      <c r="J182" s="17">
        <f t="shared" si="2"/>
        <v>0</v>
      </c>
    </row>
    <row r="183" spans="1:10" x14ac:dyDescent="0.2">
      <c r="A183" s="41" t="s">
        <v>320</v>
      </c>
      <c r="B183" s="42" t="s">
        <v>323</v>
      </c>
      <c r="C183" s="25">
        <v>0</v>
      </c>
      <c r="D183" s="25">
        <v>0</v>
      </c>
      <c r="E183" s="39">
        <v>0</v>
      </c>
      <c r="F183" s="39">
        <v>0</v>
      </c>
      <c r="G183" s="39">
        <v>0</v>
      </c>
      <c r="H183" s="39">
        <v>0</v>
      </c>
      <c r="I183" s="36"/>
      <c r="J183" s="17">
        <f t="shared" si="2"/>
        <v>0</v>
      </c>
    </row>
    <row r="184" spans="1:10" x14ac:dyDescent="0.2">
      <c r="A184" s="41" t="s">
        <v>322</v>
      </c>
      <c r="B184" s="42" t="s">
        <v>325</v>
      </c>
      <c r="C184" s="25">
        <v>7012000</v>
      </c>
      <c r="D184" s="25">
        <v>0</v>
      </c>
      <c r="E184" s="39">
        <v>0</v>
      </c>
      <c r="F184" s="39">
        <v>0</v>
      </c>
      <c r="G184" s="39">
        <v>0</v>
      </c>
      <c r="H184" s="39">
        <v>0</v>
      </c>
      <c r="I184" s="36"/>
      <c r="J184" s="17">
        <f t="shared" si="2"/>
        <v>7012000</v>
      </c>
    </row>
    <row r="185" spans="1:10" x14ac:dyDescent="0.2">
      <c r="A185" s="41" t="s">
        <v>324</v>
      </c>
      <c r="B185" s="42" t="s">
        <v>327</v>
      </c>
      <c r="C185" s="25">
        <v>0</v>
      </c>
      <c r="D185" s="25">
        <v>0</v>
      </c>
      <c r="E185" s="39">
        <v>0</v>
      </c>
      <c r="F185" s="39">
        <v>0</v>
      </c>
      <c r="G185" s="39">
        <v>0</v>
      </c>
      <c r="H185" s="39">
        <v>0</v>
      </c>
      <c r="I185" s="36"/>
      <c r="J185" s="17">
        <f t="shared" si="2"/>
        <v>0</v>
      </c>
    </row>
    <row r="186" spans="1:10" x14ac:dyDescent="0.2">
      <c r="A186" s="41" t="s">
        <v>326</v>
      </c>
      <c r="B186" s="42" t="s">
        <v>329</v>
      </c>
      <c r="C186" s="25">
        <v>0</v>
      </c>
      <c r="D186" s="25">
        <v>0</v>
      </c>
      <c r="E186" s="39">
        <v>0</v>
      </c>
      <c r="F186" s="39">
        <v>0</v>
      </c>
      <c r="G186" s="39">
        <v>0</v>
      </c>
      <c r="H186" s="39">
        <v>0</v>
      </c>
      <c r="I186" s="36"/>
      <c r="J186" s="17">
        <f t="shared" si="2"/>
        <v>0</v>
      </c>
    </row>
    <row r="187" spans="1:10" ht="25.5" x14ac:dyDescent="0.2">
      <c r="A187" s="41" t="s">
        <v>328</v>
      </c>
      <c r="B187" s="42" t="s">
        <v>331</v>
      </c>
      <c r="C187" s="25">
        <v>0</v>
      </c>
      <c r="D187" s="25">
        <v>0</v>
      </c>
      <c r="E187" s="39">
        <v>0</v>
      </c>
      <c r="F187" s="39">
        <v>0</v>
      </c>
      <c r="G187" s="39">
        <v>0</v>
      </c>
      <c r="H187" s="39">
        <v>0</v>
      </c>
      <c r="I187" s="36"/>
      <c r="J187" s="17">
        <f t="shared" si="2"/>
        <v>0</v>
      </c>
    </row>
    <row r="188" spans="1:10" ht="25.5" x14ac:dyDescent="0.2">
      <c r="A188" s="41" t="s">
        <v>330</v>
      </c>
      <c r="B188" s="42" t="s">
        <v>1082</v>
      </c>
      <c r="C188" s="25">
        <v>0</v>
      </c>
      <c r="D188" s="25">
        <v>0</v>
      </c>
      <c r="E188" s="39">
        <v>0</v>
      </c>
      <c r="F188" s="39">
        <v>0</v>
      </c>
      <c r="G188" s="39">
        <v>0</v>
      </c>
      <c r="H188" s="39">
        <v>0</v>
      </c>
      <c r="I188" s="36"/>
      <c r="J188" s="17">
        <f t="shared" si="2"/>
        <v>0</v>
      </c>
    </row>
    <row r="189" spans="1:10" x14ac:dyDescent="0.2">
      <c r="A189" s="41" t="s">
        <v>332</v>
      </c>
      <c r="B189" s="42" t="s">
        <v>334</v>
      </c>
      <c r="C189" s="25">
        <v>12514100</v>
      </c>
      <c r="D189" s="25">
        <v>0</v>
      </c>
      <c r="E189" s="39">
        <v>0</v>
      </c>
      <c r="F189" s="39">
        <v>0</v>
      </c>
      <c r="G189" s="39">
        <v>0</v>
      </c>
      <c r="H189" s="39">
        <v>0</v>
      </c>
      <c r="I189" s="36"/>
      <c r="J189" s="17">
        <f t="shared" si="2"/>
        <v>12514100</v>
      </c>
    </row>
    <row r="190" spans="1:10" ht="25.5" x14ac:dyDescent="0.2">
      <c r="A190" s="41" t="s">
        <v>333</v>
      </c>
      <c r="B190" s="42" t="s">
        <v>336</v>
      </c>
      <c r="C190" s="25">
        <v>0</v>
      </c>
      <c r="D190" s="25">
        <v>0</v>
      </c>
      <c r="E190" s="39">
        <v>0</v>
      </c>
      <c r="F190" s="39">
        <v>0</v>
      </c>
      <c r="G190" s="39">
        <v>0</v>
      </c>
      <c r="H190" s="39">
        <v>0</v>
      </c>
      <c r="I190" s="36"/>
      <c r="J190" s="17">
        <f t="shared" si="2"/>
        <v>0</v>
      </c>
    </row>
    <row r="191" spans="1:10" x14ac:dyDescent="0.2">
      <c r="A191" s="41" t="s">
        <v>335</v>
      </c>
      <c r="B191" s="42" t="s">
        <v>338</v>
      </c>
      <c r="C191" s="25">
        <v>0</v>
      </c>
      <c r="D191" s="25">
        <v>0</v>
      </c>
      <c r="E191" s="39">
        <v>0</v>
      </c>
      <c r="F191" s="39">
        <v>0</v>
      </c>
      <c r="G191" s="39">
        <v>0</v>
      </c>
      <c r="H191" s="39">
        <v>0</v>
      </c>
      <c r="I191" s="36"/>
      <c r="J191" s="17">
        <f>+C191+D191+E191+F191+G191+H191</f>
        <v>0</v>
      </c>
    </row>
    <row r="192" spans="1:10" x14ac:dyDescent="0.2">
      <c r="A192" s="41" t="s">
        <v>337</v>
      </c>
      <c r="B192" s="42" t="s">
        <v>340</v>
      </c>
      <c r="C192" s="25">
        <v>0</v>
      </c>
      <c r="D192" s="25">
        <v>0</v>
      </c>
      <c r="E192" s="39">
        <v>0</v>
      </c>
      <c r="F192" s="39">
        <v>0</v>
      </c>
      <c r="G192" s="39">
        <v>0</v>
      </c>
      <c r="H192" s="39">
        <v>0</v>
      </c>
      <c r="I192" s="36"/>
      <c r="J192" s="17">
        <f t="shared" si="2"/>
        <v>0</v>
      </c>
    </row>
    <row r="193" spans="1:10" ht="38.25" x14ac:dyDescent="0.2">
      <c r="A193" s="43" t="s">
        <v>339</v>
      </c>
      <c r="B193" s="44" t="s">
        <v>1124</v>
      </c>
      <c r="C193" s="23">
        <v>62818028</v>
      </c>
      <c r="D193" s="23">
        <v>0</v>
      </c>
      <c r="E193" s="40">
        <v>0</v>
      </c>
      <c r="F193" s="40">
        <v>0</v>
      </c>
      <c r="G193" s="40">
        <v>0</v>
      </c>
      <c r="H193" s="40">
        <v>0</v>
      </c>
      <c r="I193" s="24"/>
      <c r="J193" s="18">
        <f>+C193+D193+E193+F193+G193+H193</f>
        <v>62818028</v>
      </c>
    </row>
    <row r="194" spans="1:10" x14ac:dyDescent="0.2">
      <c r="A194" s="41" t="s">
        <v>341</v>
      </c>
      <c r="B194" s="42" t="s">
        <v>343</v>
      </c>
      <c r="C194" s="25">
        <v>0</v>
      </c>
      <c r="D194" s="25">
        <v>0</v>
      </c>
      <c r="E194" s="39">
        <v>0</v>
      </c>
      <c r="F194" s="39">
        <v>0</v>
      </c>
      <c r="G194" s="39">
        <v>0</v>
      </c>
      <c r="H194" s="39">
        <v>0</v>
      </c>
      <c r="I194" s="36"/>
      <c r="J194" s="17">
        <f t="shared" si="2"/>
        <v>0</v>
      </c>
    </row>
    <row r="195" spans="1:10" ht="25.5" x14ac:dyDescent="0.2">
      <c r="A195" s="41" t="s">
        <v>342</v>
      </c>
      <c r="B195" s="42" t="s">
        <v>1125</v>
      </c>
      <c r="C195" s="25">
        <v>284833386</v>
      </c>
      <c r="D195" s="25">
        <v>0</v>
      </c>
      <c r="E195" s="39">
        <v>0</v>
      </c>
      <c r="F195" s="39">
        <v>0</v>
      </c>
      <c r="G195" s="39">
        <v>0</v>
      </c>
      <c r="H195" s="39">
        <v>0</v>
      </c>
      <c r="I195" s="36"/>
      <c r="J195" s="17">
        <f t="shared" si="2"/>
        <v>284833386</v>
      </c>
    </row>
    <row r="196" spans="1:10" x14ac:dyDescent="0.2">
      <c r="A196" s="41" t="s">
        <v>344</v>
      </c>
      <c r="B196" s="42" t="s">
        <v>346</v>
      </c>
      <c r="C196" s="25">
        <v>0</v>
      </c>
      <c r="D196" s="25">
        <v>0</v>
      </c>
      <c r="E196" s="39">
        <v>0</v>
      </c>
      <c r="F196" s="39">
        <v>0</v>
      </c>
      <c r="G196" s="39">
        <v>0</v>
      </c>
      <c r="H196" s="39">
        <v>0</v>
      </c>
      <c r="I196" s="36"/>
      <c r="J196" s="17">
        <f t="shared" si="2"/>
        <v>0</v>
      </c>
    </row>
    <row r="197" spans="1:10" ht="25.5" x14ac:dyDescent="0.2">
      <c r="A197" s="41" t="s">
        <v>345</v>
      </c>
      <c r="B197" s="42" t="s">
        <v>348</v>
      </c>
      <c r="C197" s="25">
        <v>375120</v>
      </c>
      <c r="D197" s="25">
        <v>1064000</v>
      </c>
      <c r="E197" s="39">
        <v>304253</v>
      </c>
      <c r="F197" s="39">
        <v>367434</v>
      </c>
      <c r="G197" s="39">
        <v>0</v>
      </c>
      <c r="H197" s="39">
        <v>71575</v>
      </c>
      <c r="I197" s="36"/>
      <c r="J197" s="17">
        <f t="shared" ref="J197:J260" si="3">+C197+D197+E197+F197+G197+H197</f>
        <v>2182382</v>
      </c>
    </row>
    <row r="198" spans="1:10" ht="25.5" x14ac:dyDescent="0.2">
      <c r="A198" s="41" t="s">
        <v>347</v>
      </c>
      <c r="B198" s="42" t="s">
        <v>350</v>
      </c>
      <c r="C198" s="25">
        <v>6509199</v>
      </c>
      <c r="D198" s="25">
        <v>648963</v>
      </c>
      <c r="E198" s="39">
        <v>3193929</v>
      </c>
      <c r="F198" s="39">
        <v>1602473</v>
      </c>
      <c r="G198" s="39">
        <v>306861</v>
      </c>
      <c r="H198" s="39">
        <v>2290228</v>
      </c>
      <c r="I198" s="36"/>
      <c r="J198" s="17">
        <f t="shared" si="3"/>
        <v>14551653</v>
      </c>
    </row>
    <row r="199" spans="1:10" x14ac:dyDescent="0.2">
      <c r="A199" s="41" t="s">
        <v>349</v>
      </c>
      <c r="B199" s="42" t="s">
        <v>1152</v>
      </c>
      <c r="C199" s="25">
        <v>0</v>
      </c>
      <c r="D199" s="25">
        <v>0</v>
      </c>
      <c r="E199" s="39">
        <v>0</v>
      </c>
      <c r="F199" s="39">
        <v>0</v>
      </c>
      <c r="G199" s="39">
        <v>0</v>
      </c>
      <c r="H199" s="39">
        <v>0</v>
      </c>
      <c r="I199" s="36"/>
      <c r="J199" s="17">
        <f t="shared" si="3"/>
        <v>0</v>
      </c>
    </row>
    <row r="200" spans="1:10" x14ac:dyDescent="0.2">
      <c r="A200" s="41" t="s">
        <v>351</v>
      </c>
      <c r="B200" s="42" t="s">
        <v>1153</v>
      </c>
      <c r="C200" s="25">
        <v>0</v>
      </c>
      <c r="D200" s="25">
        <v>0</v>
      </c>
      <c r="E200" s="39">
        <v>0</v>
      </c>
      <c r="F200" s="39">
        <v>0</v>
      </c>
      <c r="G200" s="39">
        <v>0</v>
      </c>
      <c r="H200" s="39">
        <v>0</v>
      </c>
      <c r="I200" s="36"/>
      <c r="J200" s="17">
        <f t="shared" si="3"/>
        <v>0</v>
      </c>
    </row>
    <row r="201" spans="1:10" ht="25.5" x14ac:dyDescent="0.2">
      <c r="A201" s="41" t="s">
        <v>352</v>
      </c>
      <c r="B201" s="42" t="s">
        <v>1154</v>
      </c>
      <c r="C201" s="25">
        <v>0</v>
      </c>
      <c r="D201" s="25">
        <v>0</v>
      </c>
      <c r="E201" s="39">
        <v>0</v>
      </c>
      <c r="F201" s="39">
        <v>0</v>
      </c>
      <c r="G201" s="39">
        <v>0</v>
      </c>
      <c r="H201" s="39">
        <v>0</v>
      </c>
      <c r="I201" s="36"/>
      <c r="J201" s="17">
        <f t="shared" si="3"/>
        <v>0</v>
      </c>
    </row>
    <row r="202" spans="1:10" x14ac:dyDescent="0.2">
      <c r="A202" s="41" t="s">
        <v>353</v>
      </c>
      <c r="B202" s="42" t="s">
        <v>1155</v>
      </c>
      <c r="C202" s="25">
        <v>0</v>
      </c>
      <c r="D202" s="25">
        <v>0</v>
      </c>
      <c r="E202" s="39">
        <v>0</v>
      </c>
      <c r="F202" s="39">
        <v>0</v>
      </c>
      <c r="G202" s="39">
        <v>0</v>
      </c>
      <c r="H202" s="39">
        <v>0</v>
      </c>
      <c r="I202" s="36"/>
      <c r="J202" s="17">
        <f>+C202+D202+E202+F202+G202+H202</f>
        <v>0</v>
      </c>
    </row>
    <row r="203" spans="1:10" ht="25.5" x14ac:dyDescent="0.2">
      <c r="A203" s="41" t="s">
        <v>355</v>
      </c>
      <c r="B203" s="42" t="s">
        <v>354</v>
      </c>
      <c r="C203" s="25">
        <v>4629154</v>
      </c>
      <c r="D203" s="25">
        <v>462501</v>
      </c>
      <c r="E203" s="39">
        <v>944511</v>
      </c>
      <c r="F203" s="39">
        <v>512973</v>
      </c>
      <c r="G203" s="39">
        <v>67339</v>
      </c>
      <c r="H203" s="39">
        <v>637687</v>
      </c>
      <c r="I203" s="36"/>
      <c r="J203" s="17">
        <f t="shared" si="3"/>
        <v>7254165</v>
      </c>
    </row>
    <row r="204" spans="1:10" ht="25.5" x14ac:dyDescent="0.2">
      <c r="A204" s="43" t="s">
        <v>356</v>
      </c>
      <c r="B204" s="45" t="s">
        <v>1156</v>
      </c>
      <c r="C204" s="23">
        <v>296346859</v>
      </c>
      <c r="D204" s="23">
        <v>2175464</v>
      </c>
      <c r="E204" s="40">
        <v>4442693</v>
      </c>
      <c r="F204" s="40">
        <v>2482880</v>
      </c>
      <c r="G204" s="40">
        <v>374200</v>
      </c>
      <c r="H204" s="40">
        <v>2999490</v>
      </c>
      <c r="I204" s="24"/>
      <c r="J204" s="18">
        <f t="shared" si="3"/>
        <v>308821586</v>
      </c>
    </row>
    <row r="205" spans="1:10" x14ac:dyDescent="0.2">
      <c r="A205" s="41" t="s">
        <v>358</v>
      </c>
      <c r="B205" s="42" t="s">
        <v>357</v>
      </c>
      <c r="C205" s="25">
        <v>0</v>
      </c>
      <c r="D205" s="25">
        <v>0</v>
      </c>
      <c r="E205" s="39">
        <v>0</v>
      </c>
      <c r="F205" s="39">
        <v>0</v>
      </c>
      <c r="G205" s="39">
        <v>0</v>
      </c>
      <c r="H205" s="39">
        <v>0</v>
      </c>
      <c r="I205" s="36"/>
      <c r="J205" s="17">
        <f t="shared" si="3"/>
        <v>0</v>
      </c>
    </row>
    <row r="206" spans="1:10" x14ac:dyDescent="0.2">
      <c r="A206" s="41" t="s">
        <v>360</v>
      </c>
      <c r="B206" s="42" t="s">
        <v>359</v>
      </c>
      <c r="C206" s="25">
        <v>0</v>
      </c>
      <c r="D206" s="25">
        <v>0</v>
      </c>
      <c r="E206" s="39">
        <v>0</v>
      </c>
      <c r="F206" s="39">
        <v>0</v>
      </c>
      <c r="G206" s="39">
        <v>0</v>
      </c>
      <c r="H206" s="39">
        <v>0</v>
      </c>
      <c r="I206" s="36"/>
      <c r="J206" s="17">
        <f t="shared" si="3"/>
        <v>0</v>
      </c>
    </row>
    <row r="207" spans="1:10" x14ac:dyDescent="0.2">
      <c r="A207" s="41" t="s">
        <v>362</v>
      </c>
      <c r="B207" s="42" t="s">
        <v>361</v>
      </c>
      <c r="C207" s="25">
        <v>0</v>
      </c>
      <c r="D207" s="25">
        <v>0</v>
      </c>
      <c r="E207" s="39">
        <v>0</v>
      </c>
      <c r="F207" s="39">
        <v>0</v>
      </c>
      <c r="G207" s="39">
        <v>0</v>
      </c>
      <c r="H207" s="39">
        <v>0</v>
      </c>
      <c r="I207" s="36"/>
      <c r="J207" s="17">
        <f t="shared" si="3"/>
        <v>0</v>
      </c>
    </row>
    <row r="208" spans="1:10" ht="25.5" x14ac:dyDescent="0.2">
      <c r="A208" s="41" t="s">
        <v>364</v>
      </c>
      <c r="B208" s="42" t="s">
        <v>363</v>
      </c>
      <c r="C208" s="25">
        <v>0</v>
      </c>
      <c r="D208" s="25">
        <v>0</v>
      </c>
      <c r="E208" s="39">
        <v>0</v>
      </c>
      <c r="F208" s="39">
        <v>0</v>
      </c>
      <c r="G208" s="39">
        <v>0</v>
      </c>
      <c r="H208" s="39">
        <v>0</v>
      </c>
      <c r="I208" s="36"/>
      <c r="J208" s="17">
        <f t="shared" si="3"/>
        <v>0</v>
      </c>
    </row>
    <row r="209" spans="1:10" x14ac:dyDescent="0.2">
      <c r="A209" s="43" t="s">
        <v>365</v>
      </c>
      <c r="B209" s="44" t="s">
        <v>1157</v>
      </c>
      <c r="C209" s="23">
        <v>0</v>
      </c>
      <c r="D209" s="23">
        <v>0</v>
      </c>
      <c r="E209" s="40">
        <v>0</v>
      </c>
      <c r="F209" s="40">
        <v>0</v>
      </c>
      <c r="G209" s="40">
        <v>0</v>
      </c>
      <c r="H209" s="40">
        <v>0</v>
      </c>
      <c r="I209" s="24"/>
      <c r="J209" s="18">
        <f t="shared" si="3"/>
        <v>0</v>
      </c>
    </row>
    <row r="210" spans="1:10" ht="38.25" x14ac:dyDescent="0.2">
      <c r="A210" s="41" t="s">
        <v>367</v>
      </c>
      <c r="B210" s="42" t="s">
        <v>366</v>
      </c>
      <c r="C210" s="25">
        <v>0</v>
      </c>
      <c r="D210" s="25">
        <v>0</v>
      </c>
      <c r="E210" s="39">
        <v>0</v>
      </c>
      <c r="F210" s="39">
        <v>0</v>
      </c>
      <c r="G210" s="39">
        <v>0</v>
      </c>
      <c r="H210" s="39">
        <v>0</v>
      </c>
      <c r="I210" s="36"/>
      <c r="J210" s="17">
        <f t="shared" si="3"/>
        <v>0</v>
      </c>
    </row>
    <row r="211" spans="1:10" ht="38.25" x14ac:dyDescent="0.2">
      <c r="A211" s="41" t="s">
        <v>368</v>
      </c>
      <c r="B211" s="42" t="s">
        <v>1158</v>
      </c>
      <c r="C211" s="25">
        <v>0</v>
      </c>
      <c r="D211" s="25">
        <v>0</v>
      </c>
      <c r="E211" s="39">
        <v>0</v>
      </c>
      <c r="F211" s="39">
        <v>0</v>
      </c>
      <c r="G211" s="39">
        <v>0</v>
      </c>
      <c r="H211" s="39">
        <v>0</v>
      </c>
      <c r="I211" s="36"/>
      <c r="J211" s="17">
        <f t="shared" si="3"/>
        <v>0</v>
      </c>
    </row>
    <row r="212" spans="1:10" x14ac:dyDescent="0.2">
      <c r="A212" s="41" t="s">
        <v>370</v>
      </c>
      <c r="B212" s="42" t="s">
        <v>369</v>
      </c>
      <c r="C212" s="25">
        <v>0</v>
      </c>
      <c r="D212" s="25">
        <v>0</v>
      </c>
      <c r="E212" s="39">
        <v>0</v>
      </c>
      <c r="F212" s="39">
        <v>0</v>
      </c>
      <c r="G212" s="39">
        <v>0</v>
      </c>
      <c r="H212" s="39">
        <v>0</v>
      </c>
      <c r="I212" s="36"/>
      <c r="J212" s="17">
        <f t="shared" si="3"/>
        <v>0</v>
      </c>
    </row>
    <row r="213" spans="1:10" x14ac:dyDescent="0.2">
      <c r="A213" s="41" t="s">
        <v>372</v>
      </c>
      <c r="B213" s="42" t="s">
        <v>371</v>
      </c>
      <c r="C213" s="25">
        <v>0</v>
      </c>
      <c r="D213" s="25">
        <v>0</v>
      </c>
      <c r="E213" s="39">
        <v>0</v>
      </c>
      <c r="F213" s="39">
        <v>0</v>
      </c>
      <c r="G213" s="39">
        <v>0</v>
      </c>
      <c r="H213" s="39">
        <v>0</v>
      </c>
      <c r="I213" s="36"/>
      <c r="J213" s="17">
        <f t="shared" si="3"/>
        <v>0</v>
      </c>
    </row>
    <row r="214" spans="1:10" ht="38.25" x14ac:dyDescent="0.2">
      <c r="A214" s="41" t="s">
        <v>373</v>
      </c>
      <c r="B214" s="42" t="s">
        <v>1159</v>
      </c>
      <c r="C214" s="25">
        <v>0</v>
      </c>
      <c r="D214" s="25">
        <v>0</v>
      </c>
      <c r="E214" s="39">
        <v>0</v>
      </c>
      <c r="F214" s="39">
        <v>0</v>
      </c>
      <c r="G214" s="39">
        <v>0</v>
      </c>
      <c r="H214" s="39">
        <v>0</v>
      </c>
      <c r="I214" s="36"/>
      <c r="J214" s="17">
        <f t="shared" si="3"/>
        <v>0</v>
      </c>
    </row>
    <row r="215" spans="1:10" ht="25.5" x14ac:dyDescent="0.2">
      <c r="A215" s="41" t="s">
        <v>375</v>
      </c>
      <c r="B215" s="42" t="s">
        <v>374</v>
      </c>
      <c r="C215" s="25">
        <v>0</v>
      </c>
      <c r="D215" s="25">
        <v>0</v>
      </c>
      <c r="E215" s="39">
        <v>0</v>
      </c>
      <c r="F215" s="39">
        <v>0</v>
      </c>
      <c r="G215" s="39">
        <v>0</v>
      </c>
      <c r="H215" s="39">
        <v>0</v>
      </c>
      <c r="I215" s="36"/>
      <c r="J215" s="17">
        <f t="shared" si="3"/>
        <v>0</v>
      </c>
    </row>
    <row r="216" spans="1:10" ht="25.5" x14ac:dyDescent="0.2">
      <c r="A216" s="41" t="s">
        <v>377</v>
      </c>
      <c r="B216" s="42" t="s">
        <v>376</v>
      </c>
      <c r="C216" s="25">
        <v>0</v>
      </c>
      <c r="D216" s="25">
        <v>0</v>
      </c>
      <c r="E216" s="39">
        <v>0</v>
      </c>
      <c r="F216" s="39">
        <v>0</v>
      </c>
      <c r="G216" s="39">
        <v>0</v>
      </c>
      <c r="H216" s="39">
        <v>0</v>
      </c>
      <c r="I216" s="36"/>
      <c r="J216" s="17">
        <f t="shared" si="3"/>
        <v>0</v>
      </c>
    </row>
    <row r="217" spans="1:10" x14ac:dyDescent="0.2">
      <c r="A217" s="41" t="s">
        <v>379</v>
      </c>
      <c r="B217" s="42" t="s">
        <v>378</v>
      </c>
      <c r="C217" s="25">
        <v>0</v>
      </c>
      <c r="D217" s="25">
        <v>0</v>
      </c>
      <c r="E217" s="39">
        <v>0</v>
      </c>
      <c r="F217" s="39">
        <v>0</v>
      </c>
      <c r="G217" s="39">
        <v>0</v>
      </c>
      <c r="H217" s="39">
        <v>0</v>
      </c>
      <c r="I217" s="36"/>
      <c r="J217" s="17">
        <f t="shared" si="3"/>
        <v>0</v>
      </c>
    </row>
    <row r="218" spans="1:10" ht="25.5" x14ac:dyDescent="0.2">
      <c r="A218" s="41" t="s">
        <v>381</v>
      </c>
      <c r="B218" s="42" t="s">
        <v>380</v>
      </c>
      <c r="C218" s="25">
        <v>0</v>
      </c>
      <c r="D218" s="25">
        <v>0</v>
      </c>
      <c r="E218" s="39">
        <v>0</v>
      </c>
      <c r="F218" s="39">
        <v>0</v>
      </c>
      <c r="G218" s="39">
        <v>0</v>
      </c>
      <c r="H218" s="39">
        <v>0</v>
      </c>
      <c r="I218" s="36"/>
      <c r="J218" s="17">
        <f t="shared" si="3"/>
        <v>0</v>
      </c>
    </row>
    <row r="219" spans="1:10" ht="25.5" x14ac:dyDescent="0.2">
      <c r="A219" s="41" t="s">
        <v>383</v>
      </c>
      <c r="B219" s="42" t="s">
        <v>382</v>
      </c>
      <c r="C219" s="25">
        <v>0</v>
      </c>
      <c r="D219" s="25">
        <v>0</v>
      </c>
      <c r="E219" s="39">
        <v>0</v>
      </c>
      <c r="F219" s="39">
        <v>0</v>
      </c>
      <c r="G219" s="39">
        <v>0</v>
      </c>
      <c r="H219" s="39">
        <v>0</v>
      </c>
      <c r="I219" s="36"/>
      <c r="J219" s="17">
        <f t="shared" si="3"/>
        <v>0</v>
      </c>
    </row>
    <row r="220" spans="1:10" ht="25.5" x14ac:dyDescent="0.2">
      <c r="A220" s="41" t="s">
        <v>385</v>
      </c>
      <c r="B220" s="42" t="s">
        <v>384</v>
      </c>
      <c r="C220" s="25">
        <v>0</v>
      </c>
      <c r="D220" s="25">
        <v>0</v>
      </c>
      <c r="E220" s="39">
        <v>0</v>
      </c>
      <c r="F220" s="39">
        <v>0</v>
      </c>
      <c r="G220" s="39">
        <v>0</v>
      </c>
      <c r="H220" s="39">
        <v>0</v>
      </c>
      <c r="I220" s="36"/>
      <c r="J220" s="17">
        <f t="shared" si="3"/>
        <v>0</v>
      </c>
    </row>
    <row r="221" spans="1:10" ht="25.5" x14ac:dyDescent="0.2">
      <c r="A221" s="41" t="s">
        <v>387</v>
      </c>
      <c r="B221" s="42" t="s">
        <v>386</v>
      </c>
      <c r="C221" s="25">
        <v>0</v>
      </c>
      <c r="D221" s="25">
        <v>0</v>
      </c>
      <c r="E221" s="39">
        <v>0</v>
      </c>
      <c r="F221" s="39">
        <v>0</v>
      </c>
      <c r="G221" s="39">
        <v>0</v>
      </c>
      <c r="H221" s="39">
        <v>0</v>
      </c>
      <c r="I221" s="36"/>
      <c r="J221" s="17">
        <f t="shared" si="3"/>
        <v>0</v>
      </c>
    </row>
    <row r="222" spans="1:10" ht="38.25" x14ac:dyDescent="0.2">
      <c r="A222" s="41" t="s">
        <v>388</v>
      </c>
      <c r="B222" s="42" t="s">
        <v>1160</v>
      </c>
      <c r="C222" s="25">
        <v>0</v>
      </c>
      <c r="D222" s="25">
        <v>0</v>
      </c>
      <c r="E222" s="39">
        <v>0</v>
      </c>
      <c r="F222" s="39">
        <v>0</v>
      </c>
      <c r="G222" s="39">
        <v>0</v>
      </c>
      <c r="H222" s="39">
        <v>0</v>
      </c>
      <c r="I222" s="36"/>
      <c r="J222" s="17">
        <f t="shared" si="3"/>
        <v>0</v>
      </c>
    </row>
    <row r="223" spans="1:10" x14ac:dyDescent="0.2">
      <c r="A223" s="41" t="s">
        <v>390</v>
      </c>
      <c r="B223" s="42" t="s">
        <v>389</v>
      </c>
      <c r="C223" s="25">
        <v>0</v>
      </c>
      <c r="D223" s="25">
        <v>0</v>
      </c>
      <c r="E223" s="39">
        <v>0</v>
      </c>
      <c r="F223" s="39">
        <v>0</v>
      </c>
      <c r="G223" s="39">
        <v>0</v>
      </c>
      <c r="H223" s="39">
        <v>0</v>
      </c>
      <c r="I223" s="36"/>
      <c r="J223" s="17">
        <f t="shared" si="3"/>
        <v>0</v>
      </c>
    </row>
    <row r="224" spans="1:10" x14ac:dyDescent="0.2">
      <c r="A224" s="41" t="s">
        <v>392</v>
      </c>
      <c r="B224" s="42" t="s">
        <v>391</v>
      </c>
      <c r="C224" s="25">
        <v>0</v>
      </c>
      <c r="D224" s="25">
        <v>0</v>
      </c>
      <c r="E224" s="39">
        <v>0</v>
      </c>
      <c r="F224" s="39">
        <v>0</v>
      </c>
      <c r="G224" s="39">
        <v>0</v>
      </c>
      <c r="H224" s="39">
        <v>0</v>
      </c>
      <c r="I224" s="36"/>
      <c r="J224" s="17">
        <f t="shared" si="3"/>
        <v>0</v>
      </c>
    </row>
    <row r="225" spans="1:10" ht="38.25" x14ac:dyDescent="0.2">
      <c r="A225" s="41" t="s">
        <v>393</v>
      </c>
      <c r="B225" s="42" t="s">
        <v>1161</v>
      </c>
      <c r="C225" s="25">
        <v>0</v>
      </c>
      <c r="D225" s="25">
        <v>0</v>
      </c>
      <c r="E225" s="39">
        <v>0</v>
      </c>
      <c r="F225" s="39">
        <v>0</v>
      </c>
      <c r="G225" s="39">
        <v>0</v>
      </c>
      <c r="H225" s="39">
        <v>0</v>
      </c>
      <c r="I225" s="36"/>
      <c r="J225" s="17">
        <f t="shared" si="3"/>
        <v>0</v>
      </c>
    </row>
    <row r="226" spans="1:10" ht="25.5" x14ac:dyDescent="0.2">
      <c r="A226" s="41" t="s">
        <v>395</v>
      </c>
      <c r="B226" s="42" t="s">
        <v>394</v>
      </c>
      <c r="C226" s="25">
        <v>0</v>
      </c>
      <c r="D226" s="25">
        <v>0</v>
      </c>
      <c r="E226" s="39">
        <v>0</v>
      </c>
      <c r="F226" s="39">
        <v>0</v>
      </c>
      <c r="G226" s="39">
        <v>0</v>
      </c>
      <c r="H226" s="39">
        <v>0</v>
      </c>
      <c r="I226" s="36"/>
      <c r="J226" s="17">
        <f t="shared" si="3"/>
        <v>0</v>
      </c>
    </row>
    <row r="227" spans="1:10" ht="25.5" x14ac:dyDescent="0.2">
      <c r="A227" s="41" t="s">
        <v>397</v>
      </c>
      <c r="B227" s="42" t="s">
        <v>396</v>
      </c>
      <c r="C227" s="25">
        <v>0</v>
      </c>
      <c r="D227" s="25">
        <v>0</v>
      </c>
      <c r="E227" s="39">
        <v>0</v>
      </c>
      <c r="F227" s="39">
        <v>0</v>
      </c>
      <c r="G227" s="39">
        <v>0</v>
      </c>
      <c r="H227" s="39">
        <v>0</v>
      </c>
      <c r="I227" s="36"/>
      <c r="J227" s="17">
        <f t="shared" si="3"/>
        <v>0</v>
      </c>
    </row>
    <row r="228" spans="1:10" x14ac:dyDescent="0.2">
      <c r="A228" s="41" t="s">
        <v>399</v>
      </c>
      <c r="B228" s="42" t="s">
        <v>398</v>
      </c>
      <c r="C228" s="25">
        <v>0</v>
      </c>
      <c r="D228" s="25">
        <v>0</v>
      </c>
      <c r="E228" s="39">
        <v>0</v>
      </c>
      <c r="F228" s="39">
        <v>0</v>
      </c>
      <c r="G228" s="39">
        <v>0</v>
      </c>
      <c r="H228" s="39">
        <v>0</v>
      </c>
      <c r="I228" s="36"/>
      <c r="J228" s="17">
        <f t="shared" si="3"/>
        <v>0</v>
      </c>
    </row>
    <row r="229" spans="1:10" ht="25.5" x14ac:dyDescent="0.2">
      <c r="A229" s="41" t="s">
        <v>401</v>
      </c>
      <c r="B229" s="42" t="s">
        <v>400</v>
      </c>
      <c r="C229" s="25">
        <v>0</v>
      </c>
      <c r="D229" s="25">
        <v>0</v>
      </c>
      <c r="E229" s="39">
        <v>0</v>
      </c>
      <c r="F229" s="39">
        <v>0</v>
      </c>
      <c r="G229" s="39">
        <v>0</v>
      </c>
      <c r="H229" s="39">
        <v>0</v>
      </c>
      <c r="I229" s="36"/>
      <c r="J229" s="17">
        <f t="shared" si="3"/>
        <v>0</v>
      </c>
    </row>
    <row r="230" spans="1:10" ht="25.5" x14ac:dyDescent="0.2">
      <c r="A230" s="41" t="s">
        <v>403</v>
      </c>
      <c r="B230" s="42" t="s">
        <v>402</v>
      </c>
      <c r="C230" s="25">
        <v>0</v>
      </c>
      <c r="D230" s="25">
        <v>0</v>
      </c>
      <c r="E230" s="39">
        <v>0</v>
      </c>
      <c r="F230" s="39">
        <v>0</v>
      </c>
      <c r="G230" s="39">
        <v>0</v>
      </c>
      <c r="H230" s="39">
        <v>0</v>
      </c>
      <c r="I230" s="36"/>
      <c r="J230" s="17">
        <f t="shared" si="3"/>
        <v>0</v>
      </c>
    </row>
    <row r="231" spans="1:10" ht="25.5" x14ac:dyDescent="0.2">
      <c r="A231" s="41" t="s">
        <v>405</v>
      </c>
      <c r="B231" s="42" t="s">
        <v>404</v>
      </c>
      <c r="C231" s="25">
        <v>0</v>
      </c>
      <c r="D231" s="25">
        <v>0</v>
      </c>
      <c r="E231" s="39">
        <v>0</v>
      </c>
      <c r="F231" s="39">
        <v>0</v>
      </c>
      <c r="G231" s="39">
        <v>0</v>
      </c>
      <c r="H231" s="39">
        <v>0</v>
      </c>
      <c r="I231" s="36"/>
      <c r="J231" s="17">
        <f t="shared" si="3"/>
        <v>0</v>
      </c>
    </row>
    <row r="232" spans="1:10" ht="25.5" x14ac:dyDescent="0.2">
      <c r="A232" s="41" t="s">
        <v>407</v>
      </c>
      <c r="B232" s="42" t="s">
        <v>406</v>
      </c>
      <c r="C232" s="25">
        <v>0</v>
      </c>
      <c r="D232" s="25">
        <v>0</v>
      </c>
      <c r="E232" s="39">
        <v>0</v>
      </c>
      <c r="F232" s="39">
        <v>0</v>
      </c>
      <c r="G232" s="39">
        <v>0</v>
      </c>
      <c r="H232" s="39">
        <v>0</v>
      </c>
      <c r="I232" s="36"/>
      <c r="J232" s="17">
        <f t="shared" si="3"/>
        <v>0</v>
      </c>
    </row>
    <row r="233" spans="1:10" ht="25.5" x14ac:dyDescent="0.2">
      <c r="A233" s="41" t="s">
        <v>408</v>
      </c>
      <c r="B233" s="42" t="s">
        <v>1162</v>
      </c>
      <c r="C233" s="25">
        <v>0</v>
      </c>
      <c r="D233" s="25">
        <v>0</v>
      </c>
      <c r="E233" s="39">
        <v>0</v>
      </c>
      <c r="F233" s="39">
        <v>0</v>
      </c>
      <c r="G233" s="39">
        <v>0</v>
      </c>
      <c r="H233" s="39">
        <v>0</v>
      </c>
      <c r="I233" s="36"/>
      <c r="J233" s="17">
        <f t="shared" si="3"/>
        <v>0</v>
      </c>
    </row>
    <row r="234" spans="1:10" x14ac:dyDescent="0.2">
      <c r="A234" s="41" t="s">
        <v>410</v>
      </c>
      <c r="B234" s="42" t="s">
        <v>409</v>
      </c>
      <c r="C234" s="25">
        <v>0</v>
      </c>
      <c r="D234" s="25">
        <v>0</v>
      </c>
      <c r="E234" s="39">
        <v>0</v>
      </c>
      <c r="F234" s="39">
        <v>0</v>
      </c>
      <c r="G234" s="39">
        <v>0</v>
      </c>
      <c r="H234" s="39">
        <v>0</v>
      </c>
      <c r="I234" s="36"/>
      <c r="J234" s="17">
        <f t="shared" si="3"/>
        <v>0</v>
      </c>
    </row>
    <row r="235" spans="1:10" x14ac:dyDescent="0.2">
      <c r="A235" s="41" t="s">
        <v>412</v>
      </c>
      <c r="B235" s="42" t="s">
        <v>411</v>
      </c>
      <c r="C235" s="25">
        <v>0</v>
      </c>
      <c r="D235" s="25">
        <v>0</v>
      </c>
      <c r="E235" s="39">
        <v>0</v>
      </c>
      <c r="F235" s="39">
        <v>0</v>
      </c>
      <c r="G235" s="39">
        <v>0</v>
      </c>
      <c r="H235" s="39">
        <v>0</v>
      </c>
      <c r="I235" s="36"/>
      <c r="J235" s="17">
        <f t="shared" si="3"/>
        <v>0</v>
      </c>
    </row>
    <row r="236" spans="1:10" ht="38.25" x14ac:dyDescent="0.2">
      <c r="A236" s="41" t="s">
        <v>413</v>
      </c>
      <c r="B236" s="42" t="s">
        <v>1163</v>
      </c>
      <c r="C236" s="25">
        <v>0</v>
      </c>
      <c r="D236" s="25">
        <v>0</v>
      </c>
      <c r="E236" s="39">
        <v>0</v>
      </c>
      <c r="F236" s="39">
        <v>0</v>
      </c>
      <c r="G236" s="39">
        <v>0</v>
      </c>
      <c r="H236" s="39">
        <v>0</v>
      </c>
      <c r="I236" s="36"/>
      <c r="J236" s="17">
        <f t="shared" si="3"/>
        <v>0</v>
      </c>
    </row>
    <row r="237" spans="1:10" ht="25.5" x14ac:dyDescent="0.2">
      <c r="A237" s="41" t="s">
        <v>415</v>
      </c>
      <c r="B237" s="42" t="s">
        <v>414</v>
      </c>
      <c r="C237" s="25">
        <v>0</v>
      </c>
      <c r="D237" s="25">
        <v>0</v>
      </c>
      <c r="E237" s="39">
        <v>0</v>
      </c>
      <c r="F237" s="39">
        <v>0</v>
      </c>
      <c r="G237" s="39">
        <v>0</v>
      </c>
      <c r="H237" s="39">
        <v>0</v>
      </c>
      <c r="I237" s="36"/>
      <c r="J237" s="17">
        <f t="shared" si="3"/>
        <v>0</v>
      </c>
    </row>
    <row r="238" spans="1:10" ht="25.5" x14ac:dyDescent="0.2">
      <c r="A238" s="41" t="s">
        <v>417</v>
      </c>
      <c r="B238" s="42" t="s">
        <v>416</v>
      </c>
      <c r="C238" s="25">
        <v>0</v>
      </c>
      <c r="D238" s="25">
        <v>0</v>
      </c>
      <c r="E238" s="39">
        <v>0</v>
      </c>
      <c r="F238" s="39">
        <v>0</v>
      </c>
      <c r="G238" s="39">
        <v>0</v>
      </c>
      <c r="H238" s="39">
        <v>0</v>
      </c>
      <c r="I238" s="36"/>
      <c r="J238" s="17">
        <f t="shared" si="3"/>
        <v>0</v>
      </c>
    </row>
    <row r="239" spans="1:10" x14ac:dyDescent="0.2">
      <c r="A239" s="41" t="s">
        <v>419</v>
      </c>
      <c r="B239" s="42" t="s">
        <v>418</v>
      </c>
      <c r="C239" s="25">
        <v>0</v>
      </c>
      <c r="D239" s="25">
        <v>0</v>
      </c>
      <c r="E239" s="39">
        <v>0</v>
      </c>
      <c r="F239" s="39">
        <v>0</v>
      </c>
      <c r="G239" s="39">
        <v>0</v>
      </c>
      <c r="H239" s="39">
        <v>0</v>
      </c>
      <c r="I239" s="36"/>
      <c r="J239" s="17">
        <f t="shared" si="3"/>
        <v>0</v>
      </c>
    </row>
    <row r="240" spans="1:10" ht="25.5" x14ac:dyDescent="0.2">
      <c r="A240" s="41" t="s">
        <v>421</v>
      </c>
      <c r="B240" s="42" t="s">
        <v>420</v>
      </c>
      <c r="C240" s="25">
        <v>0</v>
      </c>
      <c r="D240" s="25">
        <v>0</v>
      </c>
      <c r="E240" s="39">
        <v>0</v>
      </c>
      <c r="F240" s="39">
        <v>0</v>
      </c>
      <c r="G240" s="39">
        <v>0</v>
      </c>
      <c r="H240" s="39">
        <v>0</v>
      </c>
      <c r="I240" s="36"/>
      <c r="J240" s="17">
        <f t="shared" si="3"/>
        <v>0</v>
      </c>
    </row>
    <row r="241" spans="1:10" ht="25.5" x14ac:dyDescent="0.2">
      <c r="A241" s="41" t="s">
        <v>423</v>
      </c>
      <c r="B241" s="42" t="s">
        <v>422</v>
      </c>
      <c r="C241" s="25">
        <v>0</v>
      </c>
      <c r="D241" s="25">
        <v>0</v>
      </c>
      <c r="E241" s="39">
        <v>0</v>
      </c>
      <c r="F241" s="39">
        <v>0</v>
      </c>
      <c r="G241" s="39">
        <v>0</v>
      </c>
      <c r="H241" s="39">
        <v>0</v>
      </c>
      <c r="I241" s="36"/>
      <c r="J241" s="17">
        <f t="shared" si="3"/>
        <v>0</v>
      </c>
    </row>
    <row r="242" spans="1:10" ht="25.5" x14ac:dyDescent="0.2">
      <c r="A242" s="41" t="s">
        <v>425</v>
      </c>
      <c r="B242" s="42" t="s">
        <v>424</v>
      </c>
      <c r="C242" s="25">
        <v>0</v>
      </c>
      <c r="D242" s="25">
        <v>0</v>
      </c>
      <c r="E242" s="39">
        <v>0</v>
      </c>
      <c r="F242" s="39">
        <v>0</v>
      </c>
      <c r="G242" s="39">
        <v>0</v>
      </c>
      <c r="H242" s="39">
        <v>0</v>
      </c>
      <c r="I242" s="36"/>
      <c r="J242" s="17">
        <f t="shared" si="3"/>
        <v>0</v>
      </c>
    </row>
    <row r="243" spans="1:10" ht="25.5" x14ac:dyDescent="0.2">
      <c r="A243" s="41" t="s">
        <v>427</v>
      </c>
      <c r="B243" s="42" t="s">
        <v>426</v>
      </c>
      <c r="C243" s="25">
        <v>0</v>
      </c>
      <c r="D243" s="25">
        <v>0</v>
      </c>
      <c r="E243" s="39">
        <v>0</v>
      </c>
      <c r="F243" s="39">
        <v>0</v>
      </c>
      <c r="G243" s="39">
        <v>0</v>
      </c>
      <c r="H243" s="39">
        <v>0</v>
      </c>
      <c r="I243" s="36"/>
      <c r="J243" s="17">
        <f t="shared" si="3"/>
        <v>0</v>
      </c>
    </row>
    <row r="244" spans="1:10" ht="38.25" x14ac:dyDescent="0.2">
      <c r="A244" s="41" t="s">
        <v>428</v>
      </c>
      <c r="B244" s="42" t="s">
        <v>1164</v>
      </c>
      <c r="C244" s="25">
        <v>0</v>
      </c>
      <c r="D244" s="25">
        <v>0</v>
      </c>
      <c r="E244" s="39">
        <v>0</v>
      </c>
      <c r="F244" s="39">
        <v>0</v>
      </c>
      <c r="G244" s="39">
        <v>0</v>
      </c>
      <c r="H244" s="39">
        <v>0</v>
      </c>
      <c r="I244" s="36"/>
      <c r="J244" s="17">
        <f t="shared" si="3"/>
        <v>0</v>
      </c>
    </row>
    <row r="245" spans="1:10" ht="38.25" x14ac:dyDescent="0.2">
      <c r="A245" s="41" t="s">
        <v>430</v>
      </c>
      <c r="B245" s="42" t="s">
        <v>429</v>
      </c>
      <c r="C245" s="25">
        <v>0</v>
      </c>
      <c r="D245" s="25">
        <v>0</v>
      </c>
      <c r="E245" s="39">
        <v>0</v>
      </c>
      <c r="F245" s="39">
        <v>0</v>
      </c>
      <c r="G245" s="39">
        <v>0</v>
      </c>
      <c r="H245" s="39">
        <v>0</v>
      </c>
      <c r="I245" s="36"/>
      <c r="J245" s="17">
        <f t="shared" si="3"/>
        <v>0</v>
      </c>
    </row>
    <row r="246" spans="1:10" ht="38.25" x14ac:dyDescent="0.2">
      <c r="A246" s="41" t="s">
        <v>431</v>
      </c>
      <c r="B246" s="42" t="s">
        <v>1165</v>
      </c>
      <c r="C246" s="25">
        <v>0</v>
      </c>
      <c r="D246" s="25">
        <v>0</v>
      </c>
      <c r="E246" s="39">
        <v>0</v>
      </c>
      <c r="F246" s="39">
        <v>0</v>
      </c>
      <c r="G246" s="39">
        <v>0</v>
      </c>
      <c r="H246" s="39">
        <v>0</v>
      </c>
      <c r="I246" s="36"/>
      <c r="J246" s="17">
        <f t="shared" si="3"/>
        <v>0</v>
      </c>
    </row>
    <row r="247" spans="1:10" x14ac:dyDescent="0.2">
      <c r="A247" s="41" t="s">
        <v>433</v>
      </c>
      <c r="B247" s="42" t="s">
        <v>432</v>
      </c>
      <c r="C247" s="25">
        <v>0</v>
      </c>
      <c r="D247" s="25">
        <v>0</v>
      </c>
      <c r="E247" s="39">
        <v>0</v>
      </c>
      <c r="F247" s="39">
        <v>0</v>
      </c>
      <c r="G247" s="39">
        <v>0</v>
      </c>
      <c r="H247" s="39">
        <v>0</v>
      </c>
      <c r="I247" s="36"/>
      <c r="J247" s="17">
        <f t="shared" si="3"/>
        <v>0</v>
      </c>
    </row>
    <row r="248" spans="1:10" x14ac:dyDescent="0.2">
      <c r="A248" s="41" t="s">
        <v>435</v>
      </c>
      <c r="B248" s="42" t="s">
        <v>434</v>
      </c>
      <c r="C248" s="25">
        <v>0</v>
      </c>
      <c r="D248" s="25">
        <v>0</v>
      </c>
      <c r="E248" s="39">
        <v>0</v>
      </c>
      <c r="F248" s="39">
        <v>0</v>
      </c>
      <c r="G248" s="39">
        <v>0</v>
      </c>
      <c r="H248" s="39">
        <v>0</v>
      </c>
      <c r="I248" s="36"/>
      <c r="J248" s="17">
        <f t="shared" si="3"/>
        <v>0</v>
      </c>
    </row>
    <row r="249" spans="1:10" x14ac:dyDescent="0.2">
      <c r="A249" s="41" t="s">
        <v>437</v>
      </c>
      <c r="B249" s="42" t="s">
        <v>436</v>
      </c>
      <c r="C249" s="25">
        <v>0</v>
      </c>
      <c r="D249" s="25">
        <v>0</v>
      </c>
      <c r="E249" s="39">
        <v>0</v>
      </c>
      <c r="F249" s="39">
        <v>0</v>
      </c>
      <c r="G249" s="39">
        <v>0</v>
      </c>
      <c r="H249" s="39">
        <v>0</v>
      </c>
      <c r="I249" s="36"/>
      <c r="J249" s="17">
        <f t="shared" si="3"/>
        <v>0</v>
      </c>
    </row>
    <row r="250" spans="1:10" x14ac:dyDescent="0.2">
      <c r="A250" s="41" t="s">
        <v>439</v>
      </c>
      <c r="B250" s="42" t="s">
        <v>438</v>
      </c>
      <c r="C250" s="25">
        <v>0</v>
      </c>
      <c r="D250" s="25">
        <v>0</v>
      </c>
      <c r="E250" s="39">
        <v>0</v>
      </c>
      <c r="F250" s="39">
        <v>0</v>
      </c>
      <c r="G250" s="39">
        <v>0</v>
      </c>
      <c r="H250" s="39">
        <v>0</v>
      </c>
      <c r="I250" s="36"/>
      <c r="J250" s="17">
        <f t="shared" si="3"/>
        <v>0</v>
      </c>
    </row>
    <row r="251" spans="1:10" x14ac:dyDescent="0.2">
      <c r="A251" s="41" t="s">
        <v>441</v>
      </c>
      <c r="B251" s="42" t="s">
        <v>440</v>
      </c>
      <c r="C251" s="25">
        <v>0</v>
      </c>
      <c r="D251" s="25">
        <v>0</v>
      </c>
      <c r="E251" s="39">
        <v>0</v>
      </c>
      <c r="F251" s="39">
        <v>0</v>
      </c>
      <c r="G251" s="39">
        <v>0</v>
      </c>
      <c r="H251" s="39">
        <v>0</v>
      </c>
      <c r="I251" s="36"/>
      <c r="J251" s="17">
        <f t="shared" si="3"/>
        <v>0</v>
      </c>
    </row>
    <row r="252" spans="1:10" ht="25.5" x14ac:dyDescent="0.2">
      <c r="A252" s="41" t="s">
        <v>443</v>
      </c>
      <c r="B252" s="42" t="s">
        <v>442</v>
      </c>
      <c r="C252" s="25">
        <v>0</v>
      </c>
      <c r="D252" s="25">
        <v>0</v>
      </c>
      <c r="E252" s="39">
        <v>0</v>
      </c>
      <c r="F252" s="39">
        <v>0</v>
      </c>
      <c r="G252" s="39">
        <v>0</v>
      </c>
      <c r="H252" s="39">
        <v>0</v>
      </c>
      <c r="I252" s="36"/>
      <c r="J252" s="17">
        <f t="shared" si="3"/>
        <v>0</v>
      </c>
    </row>
    <row r="253" spans="1:10" ht="25.5" x14ac:dyDescent="0.2">
      <c r="A253" s="41" t="s">
        <v>444</v>
      </c>
      <c r="B253" s="42" t="s">
        <v>1083</v>
      </c>
      <c r="C253" s="25">
        <v>0</v>
      </c>
      <c r="D253" s="25">
        <v>0</v>
      </c>
      <c r="E253" s="39">
        <v>0</v>
      </c>
      <c r="F253" s="39">
        <v>0</v>
      </c>
      <c r="G253" s="39">
        <v>0</v>
      </c>
      <c r="H253" s="39">
        <v>0</v>
      </c>
      <c r="I253" s="36"/>
      <c r="J253" s="17">
        <f t="shared" si="3"/>
        <v>0</v>
      </c>
    </row>
    <row r="254" spans="1:10" x14ac:dyDescent="0.2">
      <c r="A254" s="41" t="s">
        <v>446</v>
      </c>
      <c r="B254" s="42" t="s">
        <v>445</v>
      </c>
      <c r="C254" s="25">
        <v>0</v>
      </c>
      <c r="D254" s="25">
        <v>0</v>
      </c>
      <c r="E254" s="39">
        <v>0</v>
      </c>
      <c r="F254" s="39">
        <v>0</v>
      </c>
      <c r="G254" s="39">
        <v>0</v>
      </c>
      <c r="H254" s="39">
        <v>0</v>
      </c>
      <c r="I254" s="36"/>
      <c r="J254" s="17">
        <f t="shared" si="3"/>
        <v>0</v>
      </c>
    </row>
    <row r="255" spans="1:10" x14ac:dyDescent="0.2">
      <c r="A255" s="41" t="s">
        <v>448</v>
      </c>
      <c r="B255" s="42" t="s">
        <v>447</v>
      </c>
      <c r="C255" s="25">
        <v>0</v>
      </c>
      <c r="D255" s="25">
        <v>0</v>
      </c>
      <c r="E255" s="39">
        <v>0</v>
      </c>
      <c r="F255" s="39">
        <v>0</v>
      </c>
      <c r="G255" s="39">
        <v>0</v>
      </c>
      <c r="H255" s="39">
        <v>0</v>
      </c>
      <c r="I255" s="36"/>
      <c r="J255" s="17">
        <f t="shared" si="3"/>
        <v>0</v>
      </c>
    </row>
    <row r="256" spans="1:10" ht="25.5" x14ac:dyDescent="0.2">
      <c r="A256" s="41" t="s">
        <v>450</v>
      </c>
      <c r="B256" s="42" t="s">
        <v>449</v>
      </c>
      <c r="C256" s="25">
        <v>0</v>
      </c>
      <c r="D256" s="25">
        <v>0</v>
      </c>
      <c r="E256" s="39">
        <v>0</v>
      </c>
      <c r="F256" s="39">
        <v>0</v>
      </c>
      <c r="G256" s="39">
        <v>0</v>
      </c>
      <c r="H256" s="39">
        <v>0</v>
      </c>
      <c r="I256" s="36"/>
      <c r="J256" s="17">
        <f t="shared" si="3"/>
        <v>0</v>
      </c>
    </row>
    <row r="257" spans="1:10" x14ac:dyDescent="0.2">
      <c r="A257" s="41" t="s">
        <v>452</v>
      </c>
      <c r="B257" s="42" t="s">
        <v>451</v>
      </c>
      <c r="C257" s="25">
        <v>0</v>
      </c>
      <c r="D257" s="25">
        <v>0</v>
      </c>
      <c r="E257" s="39">
        <v>0</v>
      </c>
      <c r="F257" s="39">
        <v>0</v>
      </c>
      <c r="G257" s="39">
        <v>0</v>
      </c>
      <c r="H257" s="39">
        <v>0</v>
      </c>
      <c r="I257" s="36"/>
      <c r="J257" s="17">
        <f t="shared" si="3"/>
        <v>0</v>
      </c>
    </row>
    <row r="258" spans="1:10" x14ac:dyDescent="0.2">
      <c r="A258" s="41" t="s">
        <v>454</v>
      </c>
      <c r="B258" s="42" t="s">
        <v>453</v>
      </c>
      <c r="C258" s="25">
        <v>0</v>
      </c>
      <c r="D258" s="25">
        <v>0</v>
      </c>
      <c r="E258" s="39">
        <v>0</v>
      </c>
      <c r="F258" s="39">
        <v>0</v>
      </c>
      <c r="G258" s="39">
        <v>0</v>
      </c>
      <c r="H258" s="39">
        <v>0</v>
      </c>
      <c r="I258" s="36"/>
      <c r="J258" s="17">
        <f t="shared" si="3"/>
        <v>0</v>
      </c>
    </row>
    <row r="259" spans="1:10" ht="25.5" x14ac:dyDescent="0.2">
      <c r="A259" s="41" t="s">
        <v>456</v>
      </c>
      <c r="B259" s="42" t="s">
        <v>455</v>
      </c>
      <c r="C259" s="25">
        <v>0</v>
      </c>
      <c r="D259" s="25">
        <v>0</v>
      </c>
      <c r="E259" s="39">
        <v>0</v>
      </c>
      <c r="F259" s="39">
        <v>0</v>
      </c>
      <c r="G259" s="39">
        <v>0</v>
      </c>
      <c r="H259" s="39">
        <v>0</v>
      </c>
      <c r="I259" s="36"/>
      <c r="J259" s="17">
        <f t="shared" si="3"/>
        <v>0</v>
      </c>
    </row>
    <row r="260" spans="1:10" ht="25.5" x14ac:dyDescent="0.2">
      <c r="A260" s="41" t="s">
        <v>457</v>
      </c>
      <c r="B260" s="42" t="s">
        <v>1166</v>
      </c>
      <c r="C260" s="25">
        <v>1591476</v>
      </c>
      <c r="D260" s="25">
        <v>0</v>
      </c>
      <c r="E260" s="39">
        <v>0</v>
      </c>
      <c r="F260" s="39">
        <v>0</v>
      </c>
      <c r="G260" s="39">
        <v>0</v>
      </c>
      <c r="H260" s="39">
        <v>0</v>
      </c>
      <c r="I260" s="36"/>
      <c r="J260" s="17">
        <f t="shared" si="3"/>
        <v>1591476</v>
      </c>
    </row>
    <row r="261" spans="1:10" x14ac:dyDescent="0.2">
      <c r="A261" s="41" t="s">
        <v>459</v>
      </c>
      <c r="B261" s="42" t="s">
        <v>458</v>
      </c>
      <c r="C261" s="25">
        <v>0</v>
      </c>
      <c r="D261" s="25">
        <v>0</v>
      </c>
      <c r="E261" s="39">
        <v>0</v>
      </c>
      <c r="F261" s="39">
        <v>0</v>
      </c>
      <c r="G261" s="39">
        <v>0</v>
      </c>
      <c r="H261" s="39">
        <v>0</v>
      </c>
      <c r="I261" s="36"/>
      <c r="J261" s="17">
        <f t="shared" ref="J261:J272" si="4">+C261+D261+E261+F261+G261+H261</f>
        <v>0</v>
      </c>
    </row>
    <row r="262" spans="1:10" x14ac:dyDescent="0.2">
      <c r="A262" s="41" t="s">
        <v>461</v>
      </c>
      <c r="B262" s="42" t="s">
        <v>460</v>
      </c>
      <c r="C262" s="25">
        <v>0</v>
      </c>
      <c r="D262" s="25">
        <v>0</v>
      </c>
      <c r="E262" s="39">
        <v>0</v>
      </c>
      <c r="F262" s="39">
        <v>0</v>
      </c>
      <c r="G262" s="39">
        <v>0</v>
      </c>
      <c r="H262" s="39">
        <v>0</v>
      </c>
      <c r="I262" s="36"/>
      <c r="J262" s="17">
        <f t="shared" si="4"/>
        <v>0</v>
      </c>
    </row>
    <row r="263" spans="1:10" x14ac:dyDescent="0.2">
      <c r="A263" s="41" t="s">
        <v>463</v>
      </c>
      <c r="B263" s="42" t="s">
        <v>462</v>
      </c>
      <c r="C263" s="25">
        <v>1591476</v>
      </c>
      <c r="D263" s="25">
        <v>0</v>
      </c>
      <c r="E263" s="39">
        <v>0</v>
      </c>
      <c r="F263" s="39">
        <v>0</v>
      </c>
      <c r="G263" s="39">
        <v>0</v>
      </c>
      <c r="H263" s="39">
        <v>0</v>
      </c>
      <c r="I263" s="36"/>
      <c r="J263" s="17">
        <f t="shared" si="4"/>
        <v>1591476</v>
      </c>
    </row>
    <row r="264" spans="1:10" x14ac:dyDescent="0.2">
      <c r="A264" s="41" t="s">
        <v>465</v>
      </c>
      <c r="B264" s="42" t="s">
        <v>464</v>
      </c>
      <c r="C264" s="25">
        <v>0</v>
      </c>
      <c r="D264" s="25">
        <v>0</v>
      </c>
      <c r="E264" s="39">
        <v>0</v>
      </c>
      <c r="F264" s="39">
        <v>0</v>
      </c>
      <c r="G264" s="39">
        <v>0</v>
      </c>
      <c r="H264" s="39">
        <v>0</v>
      </c>
      <c r="I264" s="36"/>
      <c r="J264" s="17">
        <f t="shared" si="4"/>
        <v>0</v>
      </c>
    </row>
    <row r="265" spans="1:10" x14ac:dyDescent="0.2">
      <c r="A265" s="41" t="s">
        <v>467</v>
      </c>
      <c r="B265" s="42" t="s">
        <v>466</v>
      </c>
      <c r="C265" s="25">
        <v>0</v>
      </c>
      <c r="D265" s="25">
        <v>0</v>
      </c>
      <c r="E265" s="39">
        <v>0</v>
      </c>
      <c r="F265" s="39">
        <v>0</v>
      </c>
      <c r="G265" s="39">
        <v>0</v>
      </c>
      <c r="H265" s="39">
        <v>0</v>
      </c>
      <c r="I265" s="36"/>
      <c r="J265" s="17">
        <f t="shared" si="4"/>
        <v>0</v>
      </c>
    </row>
    <row r="266" spans="1:10" ht="25.5" x14ac:dyDescent="0.2">
      <c r="A266" s="41" t="s">
        <v>469</v>
      </c>
      <c r="B266" s="42" t="s">
        <v>468</v>
      </c>
      <c r="C266" s="25">
        <v>0</v>
      </c>
      <c r="D266" s="25">
        <v>0</v>
      </c>
      <c r="E266" s="39">
        <v>0</v>
      </c>
      <c r="F266" s="39">
        <v>0</v>
      </c>
      <c r="G266" s="39">
        <v>0</v>
      </c>
      <c r="H266" s="39">
        <v>0</v>
      </c>
      <c r="I266" s="36"/>
      <c r="J266" s="17">
        <f t="shared" si="4"/>
        <v>0</v>
      </c>
    </row>
    <row r="267" spans="1:10" ht="25.5" x14ac:dyDescent="0.2">
      <c r="A267" s="41" t="s">
        <v>470</v>
      </c>
      <c r="B267" s="42" t="s">
        <v>1084</v>
      </c>
      <c r="C267" s="25">
        <v>0</v>
      </c>
      <c r="D267" s="25">
        <v>0</v>
      </c>
      <c r="E267" s="39">
        <v>0</v>
      </c>
      <c r="F267" s="39">
        <v>0</v>
      </c>
      <c r="G267" s="39">
        <v>0</v>
      </c>
      <c r="H267" s="39">
        <v>0</v>
      </c>
      <c r="I267" s="36"/>
      <c r="J267" s="17">
        <f t="shared" si="4"/>
        <v>0</v>
      </c>
    </row>
    <row r="268" spans="1:10" x14ac:dyDescent="0.2">
      <c r="A268" s="41" t="s">
        <v>472</v>
      </c>
      <c r="B268" s="42" t="s">
        <v>471</v>
      </c>
      <c r="C268" s="25">
        <v>0</v>
      </c>
      <c r="D268" s="25">
        <v>0</v>
      </c>
      <c r="E268" s="39">
        <v>0</v>
      </c>
      <c r="F268" s="39">
        <v>0</v>
      </c>
      <c r="G268" s="39">
        <v>0</v>
      </c>
      <c r="H268" s="39">
        <v>0</v>
      </c>
      <c r="I268" s="36"/>
      <c r="J268" s="17">
        <f t="shared" si="4"/>
        <v>0</v>
      </c>
    </row>
    <row r="269" spans="1:10" ht="25.5" x14ac:dyDescent="0.2">
      <c r="A269" s="41" t="s">
        <v>474</v>
      </c>
      <c r="B269" s="42" t="s">
        <v>473</v>
      </c>
      <c r="C269" s="25">
        <v>0</v>
      </c>
      <c r="D269" s="25">
        <v>0</v>
      </c>
      <c r="E269" s="39">
        <v>0</v>
      </c>
      <c r="F269" s="39">
        <v>0</v>
      </c>
      <c r="G269" s="39">
        <v>0</v>
      </c>
      <c r="H269" s="39">
        <v>0</v>
      </c>
      <c r="I269" s="36"/>
      <c r="J269" s="17">
        <f t="shared" si="4"/>
        <v>0</v>
      </c>
    </row>
    <row r="270" spans="1:10" x14ac:dyDescent="0.2">
      <c r="A270" s="41" t="s">
        <v>476</v>
      </c>
      <c r="B270" s="42" t="s">
        <v>475</v>
      </c>
      <c r="C270" s="25">
        <v>0</v>
      </c>
      <c r="D270" s="25">
        <v>0</v>
      </c>
      <c r="E270" s="39">
        <v>0</v>
      </c>
      <c r="F270" s="39">
        <v>0</v>
      </c>
      <c r="G270" s="39">
        <v>0</v>
      </c>
      <c r="H270" s="39">
        <v>0</v>
      </c>
      <c r="I270" s="36"/>
      <c r="J270" s="17">
        <f t="shared" si="4"/>
        <v>0</v>
      </c>
    </row>
    <row r="271" spans="1:10" ht="38.25" x14ac:dyDescent="0.2">
      <c r="A271" s="43" t="s">
        <v>477</v>
      </c>
      <c r="B271" s="44" t="s">
        <v>1167</v>
      </c>
      <c r="C271" s="23">
        <v>1591476</v>
      </c>
      <c r="D271" s="23">
        <v>0</v>
      </c>
      <c r="E271" s="40">
        <v>0</v>
      </c>
      <c r="F271" s="40">
        <v>0</v>
      </c>
      <c r="G271" s="40">
        <v>0</v>
      </c>
      <c r="H271" s="40">
        <v>0</v>
      </c>
      <c r="I271" s="24"/>
      <c r="J271" s="17">
        <f t="shared" si="4"/>
        <v>1591476</v>
      </c>
    </row>
    <row r="272" spans="1:10" ht="25.5" x14ac:dyDescent="0.2">
      <c r="A272" s="43" t="s">
        <v>686</v>
      </c>
      <c r="B272" s="44" t="s">
        <v>1168</v>
      </c>
      <c r="C272" s="23">
        <v>750270197</v>
      </c>
      <c r="D272" s="23">
        <v>222584977</v>
      </c>
      <c r="E272" s="40">
        <v>333158032</v>
      </c>
      <c r="F272" s="40">
        <v>61667121</v>
      </c>
      <c r="G272" s="40">
        <v>94670466</v>
      </c>
      <c r="H272" s="40">
        <v>107141323</v>
      </c>
      <c r="I272" s="24"/>
      <c r="J272" s="18">
        <f t="shared" si="4"/>
        <v>1569492116</v>
      </c>
    </row>
    <row r="273" spans="10:10" x14ac:dyDescent="0.2">
      <c r="J273" s="17"/>
    </row>
    <row r="274" spans="10:10" x14ac:dyDescent="0.2">
      <c r="J274" s="17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scale="50" orientation="landscape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5"/>
  <sheetViews>
    <sheetView zoomScale="75" zoomScaleNormal="75" workbookViewId="0">
      <pane ySplit="3" topLeftCell="A268" activePane="bottomLeft" state="frozen"/>
      <selection pane="bottomLeft" activeCell="G304" sqref="G304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  <col min="12" max="12" width="12.7109375" bestFit="1" customWidth="1"/>
  </cols>
  <sheetData>
    <row r="1" spans="1:10" ht="28.5" customHeight="1" x14ac:dyDescent="0.2">
      <c r="A1" s="75" t="s">
        <v>478</v>
      </c>
      <c r="B1" s="76"/>
      <c r="C1" s="76"/>
      <c r="D1" s="5"/>
      <c r="E1" s="5"/>
      <c r="F1" s="5"/>
      <c r="G1" s="5"/>
      <c r="H1" s="5"/>
      <c r="I1" s="5"/>
      <c r="J1" s="5"/>
    </row>
    <row r="2" spans="1:10" ht="15" x14ac:dyDescent="0.2">
      <c r="A2" s="1" t="s">
        <v>5</v>
      </c>
      <c r="B2" s="1" t="s">
        <v>6</v>
      </c>
      <c r="C2" s="2" t="s">
        <v>1056</v>
      </c>
      <c r="D2" s="4" t="s">
        <v>1057</v>
      </c>
      <c r="E2" s="8" t="s">
        <v>1058</v>
      </c>
      <c r="F2" s="10" t="s">
        <v>1059</v>
      </c>
      <c r="G2" s="13" t="s">
        <v>1060</v>
      </c>
      <c r="H2" s="14" t="s">
        <v>1062</v>
      </c>
      <c r="I2" s="11"/>
      <c r="J2" s="12" t="s">
        <v>1061</v>
      </c>
    </row>
    <row r="3" spans="1:10" ht="15" x14ac:dyDescent="0.2">
      <c r="A3" s="1"/>
      <c r="B3" s="1"/>
      <c r="C3" s="1"/>
      <c r="D3" s="5"/>
      <c r="E3" s="5"/>
      <c r="F3" s="5"/>
      <c r="G3" s="5"/>
      <c r="H3" s="5"/>
      <c r="I3" s="5"/>
      <c r="J3" s="5"/>
    </row>
    <row r="4" spans="1:10" ht="25.5" x14ac:dyDescent="0.2">
      <c r="A4" s="46" t="s">
        <v>7</v>
      </c>
      <c r="B4" s="27" t="s">
        <v>479</v>
      </c>
      <c r="C4" s="25">
        <v>179722449</v>
      </c>
      <c r="D4" s="39">
        <v>0</v>
      </c>
      <c r="E4" s="39">
        <v>0</v>
      </c>
      <c r="F4" s="39">
        <v>0</v>
      </c>
      <c r="G4" s="39">
        <v>0</v>
      </c>
      <c r="H4" s="25">
        <v>0</v>
      </c>
      <c r="I4" s="36"/>
      <c r="J4" s="17">
        <f>+C4+D4+E4+F4+G4+H4</f>
        <v>179722449</v>
      </c>
    </row>
    <row r="5" spans="1:10" ht="25.5" x14ac:dyDescent="0.2">
      <c r="A5" s="46" t="s">
        <v>1</v>
      </c>
      <c r="B5" s="27" t="s">
        <v>480</v>
      </c>
      <c r="C5" s="25">
        <v>222652130</v>
      </c>
      <c r="D5" s="39">
        <v>0</v>
      </c>
      <c r="E5" s="39">
        <v>0</v>
      </c>
      <c r="F5" s="39">
        <v>0</v>
      </c>
      <c r="G5" s="39">
        <v>0</v>
      </c>
      <c r="H5" s="25">
        <v>0</v>
      </c>
      <c r="I5" s="36"/>
      <c r="J5" s="17">
        <f t="shared" ref="J5:J68" si="0">+C5+D5+E5+F5+G5+H5</f>
        <v>222652130</v>
      </c>
    </row>
    <row r="6" spans="1:10" ht="25.5" x14ac:dyDescent="0.2">
      <c r="A6" s="46" t="s">
        <v>2</v>
      </c>
      <c r="B6" s="27" t="s">
        <v>1126</v>
      </c>
      <c r="C6" s="25">
        <v>60794489</v>
      </c>
      <c r="D6" s="39">
        <v>0</v>
      </c>
      <c r="E6" s="39">
        <v>0</v>
      </c>
      <c r="F6" s="39">
        <v>0</v>
      </c>
      <c r="G6" s="39">
        <v>0</v>
      </c>
      <c r="H6" s="25">
        <v>0</v>
      </c>
      <c r="I6" s="36"/>
      <c r="J6" s="17">
        <f t="shared" si="0"/>
        <v>60794489</v>
      </c>
    </row>
    <row r="7" spans="1:10" ht="38.25" x14ac:dyDescent="0.2">
      <c r="A7" s="46" t="s">
        <v>3</v>
      </c>
      <c r="B7" s="27" t="s">
        <v>1127</v>
      </c>
      <c r="C7" s="25">
        <v>95245960</v>
      </c>
      <c r="D7" s="39">
        <v>0</v>
      </c>
      <c r="E7" s="39">
        <v>0</v>
      </c>
      <c r="F7" s="39">
        <v>0</v>
      </c>
      <c r="G7" s="39">
        <v>0</v>
      </c>
      <c r="H7" s="25">
        <v>0</v>
      </c>
      <c r="I7" s="36"/>
      <c r="J7" s="17">
        <f t="shared" si="0"/>
        <v>95245960</v>
      </c>
    </row>
    <row r="8" spans="1:10" ht="38.25" x14ac:dyDescent="0.2">
      <c r="A8" s="46" t="s">
        <v>12</v>
      </c>
      <c r="B8" s="27" t="s">
        <v>1128</v>
      </c>
      <c r="C8" s="25">
        <v>156040449</v>
      </c>
      <c r="D8" s="39">
        <v>0</v>
      </c>
      <c r="E8" s="39">
        <v>0</v>
      </c>
      <c r="F8" s="39">
        <v>0</v>
      </c>
      <c r="G8" s="39">
        <v>0</v>
      </c>
      <c r="H8" s="25">
        <v>0</v>
      </c>
      <c r="I8" s="36"/>
      <c r="J8" s="17">
        <f t="shared" si="0"/>
        <v>156040449</v>
      </c>
    </row>
    <row r="9" spans="1:10" ht="25.5" x14ac:dyDescent="0.2">
      <c r="A9" s="46" t="s">
        <v>14</v>
      </c>
      <c r="B9" s="27" t="s">
        <v>481</v>
      </c>
      <c r="C9" s="25">
        <v>19084106</v>
      </c>
      <c r="D9" s="39">
        <v>0</v>
      </c>
      <c r="E9" s="39">
        <v>0</v>
      </c>
      <c r="F9" s="39">
        <v>0</v>
      </c>
      <c r="G9" s="39">
        <v>0</v>
      </c>
      <c r="H9" s="25">
        <v>0</v>
      </c>
      <c r="I9" s="36"/>
      <c r="J9" s="17">
        <f t="shared" si="0"/>
        <v>19084106</v>
      </c>
    </row>
    <row r="10" spans="1:10" ht="25.5" x14ac:dyDescent="0.2">
      <c r="A10" s="46" t="s">
        <v>16</v>
      </c>
      <c r="B10" s="27" t="s">
        <v>482</v>
      </c>
      <c r="C10" s="25">
        <v>82200417</v>
      </c>
      <c r="D10" s="39">
        <v>0</v>
      </c>
      <c r="E10" s="39">
        <v>0</v>
      </c>
      <c r="F10" s="39">
        <v>0</v>
      </c>
      <c r="G10" s="39">
        <v>0</v>
      </c>
      <c r="H10" s="25">
        <v>0</v>
      </c>
      <c r="I10" s="36"/>
      <c r="J10" s="17">
        <f t="shared" si="0"/>
        <v>82200417</v>
      </c>
    </row>
    <row r="11" spans="1:10" x14ac:dyDescent="0.2">
      <c r="A11" s="46" t="s">
        <v>18</v>
      </c>
      <c r="B11" s="27" t="s">
        <v>483</v>
      </c>
      <c r="C11" s="25">
        <v>2600460</v>
      </c>
      <c r="D11" s="39">
        <v>0</v>
      </c>
      <c r="E11" s="39">
        <v>0</v>
      </c>
      <c r="F11" s="39">
        <v>0</v>
      </c>
      <c r="G11" s="39">
        <v>0</v>
      </c>
      <c r="H11" s="25">
        <v>0</v>
      </c>
      <c r="I11" s="36"/>
      <c r="J11" s="17">
        <f t="shared" si="0"/>
        <v>2600460</v>
      </c>
    </row>
    <row r="12" spans="1:10" ht="25.5" x14ac:dyDescent="0.2">
      <c r="A12" s="46" t="s">
        <v>20</v>
      </c>
      <c r="B12" s="27" t="s">
        <v>1129</v>
      </c>
      <c r="C12" s="25">
        <v>662300011</v>
      </c>
      <c r="D12" s="39">
        <v>0</v>
      </c>
      <c r="E12" s="39">
        <v>0</v>
      </c>
      <c r="F12" s="39">
        <v>0</v>
      </c>
      <c r="G12" s="39">
        <v>0</v>
      </c>
      <c r="H12" s="25">
        <v>0</v>
      </c>
      <c r="I12" s="36"/>
      <c r="J12" s="17">
        <f t="shared" si="0"/>
        <v>662300011</v>
      </c>
    </row>
    <row r="13" spans="1:10" x14ac:dyDescent="0.2">
      <c r="A13" s="46" t="s">
        <v>22</v>
      </c>
      <c r="B13" s="27" t="s">
        <v>484</v>
      </c>
      <c r="C13" s="25">
        <v>0</v>
      </c>
      <c r="D13" s="39">
        <v>0</v>
      </c>
      <c r="E13" s="39">
        <v>0</v>
      </c>
      <c r="F13" s="39">
        <v>0</v>
      </c>
      <c r="G13" s="39">
        <v>0</v>
      </c>
      <c r="H13" s="25">
        <v>0</v>
      </c>
      <c r="I13" s="36"/>
      <c r="J13" s="17">
        <f t="shared" si="0"/>
        <v>0</v>
      </c>
    </row>
    <row r="14" spans="1:10" ht="38.25" x14ac:dyDescent="0.2">
      <c r="A14" s="46" t="s">
        <v>24</v>
      </c>
      <c r="B14" s="27" t="s">
        <v>485</v>
      </c>
      <c r="C14" s="25">
        <v>0</v>
      </c>
      <c r="D14" s="39">
        <v>0</v>
      </c>
      <c r="E14" s="39">
        <v>0</v>
      </c>
      <c r="F14" s="39">
        <v>0</v>
      </c>
      <c r="G14" s="39">
        <v>0</v>
      </c>
      <c r="H14" s="25">
        <v>0</v>
      </c>
      <c r="I14" s="36"/>
      <c r="J14" s="17">
        <f t="shared" si="0"/>
        <v>0</v>
      </c>
    </row>
    <row r="15" spans="1:10" ht="38.25" x14ac:dyDescent="0.2">
      <c r="A15" s="46" t="s">
        <v>26</v>
      </c>
      <c r="B15" s="27" t="s">
        <v>1130</v>
      </c>
      <c r="C15" s="25">
        <v>0</v>
      </c>
      <c r="D15" s="39">
        <v>0</v>
      </c>
      <c r="E15" s="39">
        <v>0</v>
      </c>
      <c r="F15" s="39">
        <v>0</v>
      </c>
      <c r="G15" s="39">
        <v>0</v>
      </c>
      <c r="H15" s="25">
        <v>0</v>
      </c>
      <c r="I15" s="36"/>
      <c r="J15" s="17">
        <f t="shared" si="0"/>
        <v>0</v>
      </c>
    </row>
    <row r="16" spans="1:10" x14ac:dyDescent="0.2">
      <c r="A16" s="46" t="s">
        <v>0</v>
      </c>
      <c r="B16" s="27" t="s">
        <v>486</v>
      </c>
      <c r="C16" s="25">
        <v>0</v>
      </c>
      <c r="D16" s="39">
        <v>0</v>
      </c>
      <c r="E16" s="39">
        <v>0</v>
      </c>
      <c r="F16" s="39">
        <v>0</v>
      </c>
      <c r="G16" s="39">
        <v>0</v>
      </c>
      <c r="H16" s="25">
        <v>0</v>
      </c>
      <c r="I16" s="36"/>
      <c r="J16" s="17">
        <f t="shared" si="0"/>
        <v>0</v>
      </c>
    </row>
    <row r="17" spans="1:10" x14ac:dyDescent="0.2">
      <c r="A17" s="46" t="s">
        <v>29</v>
      </c>
      <c r="B17" s="27" t="s">
        <v>487</v>
      </c>
      <c r="C17" s="25">
        <v>0</v>
      </c>
      <c r="D17" s="39">
        <v>0</v>
      </c>
      <c r="E17" s="39">
        <v>0</v>
      </c>
      <c r="F17" s="39">
        <v>0</v>
      </c>
      <c r="G17" s="39">
        <v>0</v>
      </c>
      <c r="H17" s="25">
        <v>0</v>
      </c>
      <c r="I17" s="36"/>
      <c r="J17" s="17">
        <f t="shared" si="0"/>
        <v>0</v>
      </c>
    </row>
    <row r="18" spans="1:10" ht="38.25" x14ac:dyDescent="0.2">
      <c r="A18" s="46" t="s">
        <v>31</v>
      </c>
      <c r="B18" s="27" t="s">
        <v>1169</v>
      </c>
      <c r="C18" s="25">
        <v>0</v>
      </c>
      <c r="D18" s="39">
        <v>0</v>
      </c>
      <c r="E18" s="39">
        <v>0</v>
      </c>
      <c r="F18" s="39">
        <v>0</v>
      </c>
      <c r="G18" s="39">
        <v>0</v>
      </c>
      <c r="H18" s="25">
        <v>0</v>
      </c>
      <c r="I18" s="36"/>
      <c r="J18" s="17">
        <f t="shared" si="0"/>
        <v>0</v>
      </c>
    </row>
    <row r="19" spans="1:10" ht="25.5" x14ac:dyDescent="0.2">
      <c r="A19" s="46" t="s">
        <v>33</v>
      </c>
      <c r="B19" s="27" t="s">
        <v>488</v>
      </c>
      <c r="C19" s="25">
        <v>0</v>
      </c>
      <c r="D19" s="39">
        <v>0</v>
      </c>
      <c r="E19" s="39">
        <v>0</v>
      </c>
      <c r="F19" s="39">
        <v>0</v>
      </c>
      <c r="G19" s="39">
        <v>0</v>
      </c>
      <c r="H19" s="25">
        <v>0</v>
      </c>
      <c r="I19" s="36"/>
      <c r="J19" s="17">
        <f t="shared" si="0"/>
        <v>0</v>
      </c>
    </row>
    <row r="20" spans="1:10" ht="25.5" x14ac:dyDescent="0.2">
      <c r="A20" s="46" t="s">
        <v>35</v>
      </c>
      <c r="B20" s="27" t="s">
        <v>489</v>
      </c>
      <c r="C20" s="25">
        <v>0</v>
      </c>
      <c r="D20" s="39">
        <v>0</v>
      </c>
      <c r="E20" s="39">
        <v>0</v>
      </c>
      <c r="F20" s="39">
        <v>0</v>
      </c>
      <c r="G20" s="39">
        <v>0</v>
      </c>
      <c r="H20" s="25">
        <v>0</v>
      </c>
      <c r="I20" s="36"/>
      <c r="J20" s="17">
        <f t="shared" si="0"/>
        <v>0</v>
      </c>
    </row>
    <row r="21" spans="1:10" x14ac:dyDescent="0.2">
      <c r="A21" s="46" t="s">
        <v>37</v>
      </c>
      <c r="B21" s="27" t="s">
        <v>490</v>
      </c>
      <c r="C21" s="25">
        <v>0</v>
      </c>
      <c r="D21" s="39">
        <v>0</v>
      </c>
      <c r="E21" s="39">
        <v>0</v>
      </c>
      <c r="F21" s="39">
        <v>0</v>
      </c>
      <c r="G21" s="39">
        <v>0</v>
      </c>
      <c r="H21" s="25">
        <v>0</v>
      </c>
      <c r="I21" s="36"/>
      <c r="J21" s="17">
        <f t="shared" si="0"/>
        <v>0</v>
      </c>
    </row>
    <row r="22" spans="1:10" ht="25.5" x14ac:dyDescent="0.2">
      <c r="A22" s="46" t="s">
        <v>39</v>
      </c>
      <c r="B22" s="27" t="s">
        <v>491</v>
      </c>
      <c r="C22" s="25">
        <v>0</v>
      </c>
      <c r="D22" s="39">
        <v>0</v>
      </c>
      <c r="E22" s="39">
        <v>0</v>
      </c>
      <c r="F22" s="39">
        <v>0</v>
      </c>
      <c r="G22" s="39">
        <v>0</v>
      </c>
      <c r="H22" s="25">
        <v>0</v>
      </c>
      <c r="I22" s="36"/>
      <c r="J22" s="17">
        <f t="shared" si="0"/>
        <v>0</v>
      </c>
    </row>
    <row r="23" spans="1:10" ht="25.5" x14ac:dyDescent="0.2">
      <c r="A23" s="46" t="s">
        <v>41</v>
      </c>
      <c r="B23" s="27" t="s">
        <v>492</v>
      </c>
      <c r="C23" s="25">
        <v>0</v>
      </c>
      <c r="D23" s="39">
        <v>0</v>
      </c>
      <c r="E23" s="39">
        <v>0</v>
      </c>
      <c r="F23" s="39">
        <v>0</v>
      </c>
      <c r="G23" s="39">
        <v>0</v>
      </c>
      <c r="H23" s="25">
        <v>0</v>
      </c>
      <c r="I23" s="36"/>
      <c r="J23" s="17">
        <f t="shared" si="0"/>
        <v>0</v>
      </c>
    </row>
    <row r="24" spans="1:10" ht="25.5" x14ac:dyDescent="0.2">
      <c r="A24" s="46" t="s">
        <v>43</v>
      </c>
      <c r="B24" s="27" t="s">
        <v>493</v>
      </c>
      <c r="C24" s="25">
        <v>0</v>
      </c>
      <c r="D24" s="39">
        <v>0</v>
      </c>
      <c r="E24" s="39">
        <v>0</v>
      </c>
      <c r="F24" s="39">
        <v>0</v>
      </c>
      <c r="G24" s="39">
        <v>0</v>
      </c>
      <c r="H24" s="25">
        <v>0</v>
      </c>
      <c r="I24" s="36"/>
      <c r="J24" s="17">
        <f t="shared" si="0"/>
        <v>0</v>
      </c>
    </row>
    <row r="25" spans="1:10" ht="25.5" x14ac:dyDescent="0.2">
      <c r="A25" s="46" t="s">
        <v>44</v>
      </c>
      <c r="B25" s="27" t="s">
        <v>494</v>
      </c>
      <c r="C25" s="25">
        <v>0</v>
      </c>
      <c r="D25" s="39">
        <v>0</v>
      </c>
      <c r="E25" s="39">
        <v>0</v>
      </c>
      <c r="F25" s="39">
        <v>0</v>
      </c>
      <c r="G25" s="39">
        <v>0</v>
      </c>
      <c r="H25" s="25">
        <v>0</v>
      </c>
      <c r="I25" s="36"/>
      <c r="J25" s="17">
        <f t="shared" si="0"/>
        <v>0</v>
      </c>
    </row>
    <row r="26" spans="1:10" ht="38.25" x14ac:dyDescent="0.2">
      <c r="A26" s="46" t="s">
        <v>46</v>
      </c>
      <c r="B26" s="27" t="s">
        <v>1131</v>
      </c>
      <c r="C26" s="25">
        <v>0</v>
      </c>
      <c r="D26" s="39">
        <v>0</v>
      </c>
      <c r="E26" s="39">
        <v>0</v>
      </c>
      <c r="F26" s="39">
        <v>0</v>
      </c>
      <c r="G26" s="39">
        <v>0</v>
      </c>
      <c r="H26" s="25">
        <v>0</v>
      </c>
      <c r="I26" s="36"/>
      <c r="J26" s="17">
        <f t="shared" si="0"/>
        <v>0</v>
      </c>
    </row>
    <row r="27" spans="1:10" x14ac:dyDescent="0.2">
      <c r="A27" s="46" t="s">
        <v>48</v>
      </c>
      <c r="B27" s="27" t="s">
        <v>495</v>
      </c>
      <c r="C27" s="25">
        <v>0</v>
      </c>
      <c r="D27" s="39">
        <v>0</v>
      </c>
      <c r="E27" s="39">
        <v>0</v>
      </c>
      <c r="F27" s="39">
        <v>0</v>
      </c>
      <c r="G27" s="39">
        <v>0</v>
      </c>
      <c r="H27" s="25">
        <v>0</v>
      </c>
      <c r="I27" s="36"/>
      <c r="J27" s="17">
        <f t="shared" si="0"/>
        <v>0</v>
      </c>
    </row>
    <row r="28" spans="1:10" x14ac:dyDescent="0.2">
      <c r="A28" s="46" t="s">
        <v>49</v>
      </c>
      <c r="B28" s="27" t="s">
        <v>496</v>
      </c>
      <c r="C28" s="25">
        <v>0</v>
      </c>
      <c r="D28" s="39">
        <v>0</v>
      </c>
      <c r="E28" s="39">
        <v>0</v>
      </c>
      <c r="F28" s="39">
        <v>0</v>
      </c>
      <c r="G28" s="39">
        <v>0</v>
      </c>
      <c r="H28" s="25">
        <v>0</v>
      </c>
      <c r="I28" s="36"/>
      <c r="J28" s="17">
        <f t="shared" si="0"/>
        <v>0</v>
      </c>
    </row>
    <row r="29" spans="1:10" ht="38.25" x14ac:dyDescent="0.2">
      <c r="A29" s="46" t="s">
        <v>51</v>
      </c>
      <c r="B29" s="27" t="s">
        <v>1170</v>
      </c>
      <c r="C29" s="25">
        <v>0</v>
      </c>
      <c r="D29" s="39">
        <v>0</v>
      </c>
      <c r="E29" s="39">
        <v>0</v>
      </c>
      <c r="F29" s="39">
        <v>0</v>
      </c>
      <c r="G29" s="39">
        <v>0</v>
      </c>
      <c r="H29" s="25">
        <v>0</v>
      </c>
      <c r="I29" s="36"/>
      <c r="J29" s="17">
        <f t="shared" si="0"/>
        <v>0</v>
      </c>
    </row>
    <row r="30" spans="1:10" ht="25.5" x14ac:dyDescent="0.2">
      <c r="A30" s="46" t="s">
        <v>53</v>
      </c>
      <c r="B30" s="27" t="s">
        <v>497</v>
      </c>
      <c r="C30" s="25">
        <v>0</v>
      </c>
      <c r="D30" s="39">
        <v>0</v>
      </c>
      <c r="E30" s="39">
        <v>0</v>
      </c>
      <c r="F30" s="39">
        <v>0</v>
      </c>
      <c r="G30" s="39">
        <v>0</v>
      </c>
      <c r="H30" s="25">
        <v>0</v>
      </c>
      <c r="I30" s="36"/>
      <c r="J30" s="17">
        <f t="shared" si="0"/>
        <v>0</v>
      </c>
    </row>
    <row r="31" spans="1:10" ht="25.5" x14ac:dyDescent="0.2">
      <c r="A31" s="46" t="s">
        <v>55</v>
      </c>
      <c r="B31" s="27" t="s">
        <v>498</v>
      </c>
      <c r="C31" s="25">
        <v>0</v>
      </c>
      <c r="D31" s="39">
        <v>0</v>
      </c>
      <c r="E31" s="39">
        <v>0</v>
      </c>
      <c r="F31" s="39">
        <v>0</v>
      </c>
      <c r="G31" s="39">
        <v>0</v>
      </c>
      <c r="H31" s="25">
        <v>0</v>
      </c>
      <c r="I31" s="36"/>
      <c r="J31" s="17">
        <f t="shared" si="0"/>
        <v>0</v>
      </c>
    </row>
    <row r="32" spans="1:10" x14ac:dyDescent="0.2">
      <c r="A32" s="46" t="s">
        <v>57</v>
      </c>
      <c r="B32" s="27" t="s">
        <v>499</v>
      </c>
      <c r="C32" s="25">
        <v>0</v>
      </c>
      <c r="D32" s="39">
        <v>0</v>
      </c>
      <c r="E32" s="39">
        <v>0</v>
      </c>
      <c r="F32" s="39">
        <v>0</v>
      </c>
      <c r="G32" s="39">
        <v>0</v>
      </c>
      <c r="H32" s="25">
        <v>0</v>
      </c>
      <c r="I32" s="36"/>
      <c r="J32" s="17">
        <f t="shared" si="0"/>
        <v>0</v>
      </c>
    </row>
    <row r="33" spans="1:12" ht="25.5" x14ac:dyDescent="0.2">
      <c r="A33" s="46" t="s">
        <v>59</v>
      </c>
      <c r="B33" s="27" t="s">
        <v>500</v>
      </c>
      <c r="C33" s="25">
        <v>0</v>
      </c>
      <c r="D33" s="39">
        <v>0</v>
      </c>
      <c r="E33" s="39">
        <v>0</v>
      </c>
      <c r="F33" s="39">
        <v>0</v>
      </c>
      <c r="G33" s="39">
        <v>0</v>
      </c>
      <c r="H33" s="25">
        <v>0</v>
      </c>
      <c r="I33" s="36"/>
      <c r="J33" s="17">
        <f t="shared" si="0"/>
        <v>0</v>
      </c>
    </row>
    <row r="34" spans="1:12" ht="25.5" x14ac:dyDescent="0.2">
      <c r="A34" s="46" t="s">
        <v>61</v>
      </c>
      <c r="B34" s="27" t="s">
        <v>501</v>
      </c>
      <c r="C34" s="25">
        <v>0</v>
      </c>
      <c r="D34" s="39">
        <v>0</v>
      </c>
      <c r="E34" s="39">
        <v>0</v>
      </c>
      <c r="F34" s="39">
        <v>0</v>
      </c>
      <c r="G34" s="39">
        <v>0</v>
      </c>
      <c r="H34" s="25">
        <v>0</v>
      </c>
      <c r="I34" s="36"/>
      <c r="J34" s="17">
        <f t="shared" si="0"/>
        <v>0</v>
      </c>
    </row>
    <row r="35" spans="1:12" ht="25.5" x14ac:dyDescent="0.2">
      <c r="A35" s="46" t="s">
        <v>63</v>
      </c>
      <c r="B35" s="27" t="s">
        <v>502</v>
      </c>
      <c r="C35" s="25">
        <v>0</v>
      </c>
      <c r="D35" s="39">
        <v>0</v>
      </c>
      <c r="E35" s="39">
        <v>0</v>
      </c>
      <c r="F35" s="39">
        <v>0</v>
      </c>
      <c r="G35" s="39">
        <v>0</v>
      </c>
      <c r="H35" s="25">
        <v>0</v>
      </c>
      <c r="I35" s="36"/>
      <c r="J35" s="17">
        <f t="shared" si="0"/>
        <v>0</v>
      </c>
    </row>
    <row r="36" spans="1:12" ht="25.5" x14ac:dyDescent="0.2">
      <c r="A36" s="46" t="s">
        <v>64</v>
      </c>
      <c r="B36" s="27" t="s">
        <v>503</v>
      </c>
      <c r="C36" s="25">
        <v>0</v>
      </c>
      <c r="D36" s="39">
        <v>0</v>
      </c>
      <c r="E36" s="39">
        <v>0</v>
      </c>
      <c r="F36" s="39">
        <v>0</v>
      </c>
      <c r="G36" s="39">
        <v>0</v>
      </c>
      <c r="H36" s="25">
        <v>0</v>
      </c>
      <c r="I36" s="36"/>
      <c r="J36" s="17">
        <f t="shared" si="0"/>
        <v>0</v>
      </c>
    </row>
    <row r="37" spans="1:12" ht="25.5" x14ac:dyDescent="0.2">
      <c r="A37" s="46" t="s">
        <v>66</v>
      </c>
      <c r="B37" s="27" t="s">
        <v>1132</v>
      </c>
      <c r="C37" s="25">
        <v>9610150</v>
      </c>
      <c r="D37" s="39">
        <v>342410</v>
      </c>
      <c r="E37" s="39">
        <v>0</v>
      </c>
      <c r="F37" s="39">
        <v>0</v>
      </c>
      <c r="G37" s="39">
        <v>9061031</v>
      </c>
      <c r="H37" s="25">
        <v>0</v>
      </c>
      <c r="I37" s="36"/>
      <c r="J37" s="17">
        <f t="shared" si="0"/>
        <v>19013591</v>
      </c>
    </row>
    <row r="38" spans="1:12" x14ac:dyDescent="0.2">
      <c r="A38" s="46" t="s">
        <v>68</v>
      </c>
      <c r="B38" s="27" t="s">
        <v>504</v>
      </c>
      <c r="C38" s="25">
        <v>0</v>
      </c>
      <c r="D38" s="39">
        <v>0</v>
      </c>
      <c r="E38" s="39">
        <v>0</v>
      </c>
      <c r="F38" s="39">
        <v>0</v>
      </c>
      <c r="G38" s="39">
        <v>0</v>
      </c>
      <c r="H38" s="25">
        <v>0</v>
      </c>
      <c r="I38" s="36"/>
      <c r="J38" s="17">
        <f t="shared" si="0"/>
        <v>0</v>
      </c>
    </row>
    <row r="39" spans="1:12" x14ac:dyDescent="0.2">
      <c r="A39" s="46" t="s">
        <v>69</v>
      </c>
      <c r="B39" s="27" t="s">
        <v>505</v>
      </c>
      <c r="C39" s="25">
        <v>0</v>
      </c>
      <c r="D39" s="39">
        <v>0</v>
      </c>
      <c r="E39" s="39">
        <v>0</v>
      </c>
      <c r="F39" s="39">
        <v>0</v>
      </c>
      <c r="G39" s="39">
        <v>0</v>
      </c>
      <c r="H39" s="25">
        <v>0</v>
      </c>
      <c r="I39" s="36"/>
      <c r="J39" s="17">
        <f t="shared" si="0"/>
        <v>0</v>
      </c>
    </row>
    <row r="40" spans="1:12" ht="38.25" x14ac:dyDescent="0.2">
      <c r="A40" s="46" t="s">
        <v>71</v>
      </c>
      <c r="B40" s="27" t="s">
        <v>1171</v>
      </c>
      <c r="C40" s="25">
        <v>1000000</v>
      </c>
      <c r="D40" s="39">
        <v>0</v>
      </c>
      <c r="E40" s="39">
        <v>0</v>
      </c>
      <c r="F40" s="39">
        <v>0</v>
      </c>
      <c r="G40" s="39">
        <v>0</v>
      </c>
      <c r="H40" s="25">
        <v>0</v>
      </c>
      <c r="I40" s="36"/>
      <c r="J40" s="17">
        <f t="shared" si="0"/>
        <v>1000000</v>
      </c>
    </row>
    <row r="41" spans="1:12" ht="25.5" x14ac:dyDescent="0.2">
      <c r="A41" s="46" t="s">
        <v>73</v>
      </c>
      <c r="B41" s="27" t="s">
        <v>506</v>
      </c>
      <c r="C41" s="25">
        <v>6380750</v>
      </c>
      <c r="D41" s="39">
        <v>342410</v>
      </c>
      <c r="E41" s="39">
        <v>0</v>
      </c>
      <c r="F41" s="39">
        <v>0</v>
      </c>
      <c r="G41" s="39">
        <v>0</v>
      </c>
      <c r="H41" s="25">
        <v>0</v>
      </c>
      <c r="I41" s="36"/>
      <c r="J41" s="17">
        <f t="shared" si="0"/>
        <v>6723160</v>
      </c>
    </row>
    <row r="42" spans="1:12" ht="25.5" x14ac:dyDescent="0.2">
      <c r="A42" s="46" t="s">
        <v>74</v>
      </c>
      <c r="B42" s="27" t="s">
        <v>507</v>
      </c>
      <c r="C42" s="25">
        <v>578400</v>
      </c>
      <c r="D42" s="39">
        <v>0</v>
      </c>
      <c r="E42" s="39">
        <v>0</v>
      </c>
      <c r="F42" s="39">
        <v>0</v>
      </c>
      <c r="G42" s="39">
        <v>9061031</v>
      </c>
      <c r="H42" s="25">
        <v>0</v>
      </c>
      <c r="I42" s="36"/>
      <c r="J42" s="17">
        <f t="shared" si="0"/>
        <v>9639431</v>
      </c>
    </row>
    <row r="43" spans="1:12" x14ac:dyDescent="0.2">
      <c r="A43" s="46" t="s">
        <v>76</v>
      </c>
      <c r="B43" s="27" t="s">
        <v>508</v>
      </c>
      <c r="C43" s="25">
        <v>0</v>
      </c>
      <c r="D43" s="39">
        <v>0</v>
      </c>
      <c r="E43" s="39">
        <v>0</v>
      </c>
      <c r="F43" s="39">
        <v>0</v>
      </c>
      <c r="G43" s="39">
        <v>0</v>
      </c>
      <c r="H43" s="25">
        <v>0</v>
      </c>
      <c r="I43" s="36"/>
      <c r="J43" s="17">
        <f t="shared" si="0"/>
        <v>0</v>
      </c>
    </row>
    <row r="44" spans="1:12" ht="25.5" x14ac:dyDescent="0.2">
      <c r="A44" s="46" t="s">
        <v>78</v>
      </c>
      <c r="B44" s="27" t="s">
        <v>509</v>
      </c>
      <c r="C44" s="25">
        <v>1651000</v>
      </c>
      <c r="D44" s="39">
        <v>0</v>
      </c>
      <c r="E44" s="39">
        <v>0</v>
      </c>
      <c r="F44" s="39">
        <v>0</v>
      </c>
      <c r="G44" s="39">
        <v>0</v>
      </c>
      <c r="H44" s="25">
        <v>0</v>
      </c>
      <c r="I44" s="36"/>
      <c r="J44" s="17">
        <f t="shared" si="0"/>
        <v>1651000</v>
      </c>
    </row>
    <row r="45" spans="1:12" ht="25.5" x14ac:dyDescent="0.2">
      <c r="A45" s="46" t="s">
        <v>79</v>
      </c>
      <c r="B45" s="27" t="s">
        <v>510</v>
      </c>
      <c r="C45" s="25">
        <v>0</v>
      </c>
      <c r="D45" s="39">
        <v>0</v>
      </c>
      <c r="E45" s="39">
        <v>0</v>
      </c>
      <c r="F45" s="39">
        <v>0</v>
      </c>
      <c r="G45" s="39">
        <v>0</v>
      </c>
      <c r="H45" s="25">
        <v>0</v>
      </c>
      <c r="I45" s="36"/>
      <c r="J45" s="17">
        <f t="shared" si="0"/>
        <v>0</v>
      </c>
    </row>
    <row r="46" spans="1:12" ht="25.5" x14ac:dyDescent="0.2">
      <c r="A46" s="46" t="s">
        <v>81</v>
      </c>
      <c r="B46" s="27" t="s">
        <v>511</v>
      </c>
      <c r="C46" s="25">
        <v>0</v>
      </c>
      <c r="D46" s="39">
        <v>0</v>
      </c>
      <c r="E46" s="39">
        <v>0</v>
      </c>
      <c r="F46" s="39">
        <v>0</v>
      </c>
      <c r="G46" s="39">
        <v>0</v>
      </c>
      <c r="H46" s="25">
        <v>0</v>
      </c>
      <c r="I46" s="36"/>
      <c r="J46" s="23">
        <f t="shared" si="0"/>
        <v>0</v>
      </c>
    </row>
    <row r="47" spans="1:12" ht="25.5" x14ac:dyDescent="0.2">
      <c r="A47" s="46" t="s">
        <v>83</v>
      </c>
      <c r="B47" s="27" t="s">
        <v>512</v>
      </c>
      <c r="C47" s="25">
        <v>0</v>
      </c>
      <c r="D47" s="39">
        <v>0</v>
      </c>
      <c r="E47" s="39">
        <v>0</v>
      </c>
      <c r="F47" s="39">
        <v>0</v>
      </c>
      <c r="G47" s="39">
        <v>0</v>
      </c>
      <c r="H47" s="25">
        <v>0</v>
      </c>
      <c r="I47" s="36"/>
      <c r="J47" s="17">
        <f t="shared" si="0"/>
        <v>0</v>
      </c>
    </row>
    <row r="48" spans="1:12" ht="38.25" x14ac:dyDescent="0.2">
      <c r="A48" s="47" t="s">
        <v>84</v>
      </c>
      <c r="B48" s="31" t="s">
        <v>1133</v>
      </c>
      <c r="C48" s="23">
        <v>671910161</v>
      </c>
      <c r="D48" s="40">
        <v>342410</v>
      </c>
      <c r="E48" s="40">
        <v>0</v>
      </c>
      <c r="F48" s="40">
        <v>0</v>
      </c>
      <c r="G48" s="40">
        <v>9061031</v>
      </c>
      <c r="H48" s="23">
        <v>0</v>
      </c>
      <c r="I48" s="36"/>
      <c r="J48" s="18">
        <f t="shared" si="0"/>
        <v>681313602</v>
      </c>
      <c r="L48" s="17"/>
    </row>
    <row r="49" spans="1:10" ht="25.5" x14ac:dyDescent="0.2">
      <c r="A49" s="46" t="s">
        <v>86</v>
      </c>
      <c r="B49" s="27" t="s">
        <v>513</v>
      </c>
      <c r="C49" s="25">
        <v>156164363</v>
      </c>
      <c r="D49" s="39">
        <v>0</v>
      </c>
      <c r="E49" s="39">
        <v>0</v>
      </c>
      <c r="F49" s="39">
        <v>0</v>
      </c>
      <c r="G49" s="39">
        <v>0</v>
      </c>
      <c r="H49" s="25">
        <v>0</v>
      </c>
      <c r="I49" s="36"/>
      <c r="J49" s="17">
        <f t="shared" si="0"/>
        <v>156164363</v>
      </c>
    </row>
    <row r="50" spans="1:10" ht="38.25" x14ac:dyDescent="0.2">
      <c r="A50" s="46" t="s">
        <v>87</v>
      </c>
      <c r="B50" s="27" t="s">
        <v>514</v>
      </c>
      <c r="C50" s="25">
        <v>0</v>
      </c>
      <c r="D50" s="39">
        <v>0</v>
      </c>
      <c r="E50" s="39">
        <v>0</v>
      </c>
      <c r="F50" s="39">
        <v>0</v>
      </c>
      <c r="G50" s="39">
        <v>0</v>
      </c>
      <c r="H50" s="25">
        <v>0</v>
      </c>
      <c r="I50" s="36"/>
      <c r="J50" s="17">
        <f t="shared" si="0"/>
        <v>0</v>
      </c>
    </row>
    <row r="51" spans="1:10" ht="38.25" x14ac:dyDescent="0.2">
      <c r="A51" s="46" t="s">
        <v>89</v>
      </c>
      <c r="B51" s="27" t="s">
        <v>1134</v>
      </c>
      <c r="C51" s="25">
        <v>0</v>
      </c>
      <c r="D51" s="39">
        <v>0</v>
      </c>
      <c r="E51" s="39">
        <v>0</v>
      </c>
      <c r="F51" s="39">
        <v>0</v>
      </c>
      <c r="G51" s="39">
        <v>0</v>
      </c>
      <c r="H51" s="25">
        <v>0</v>
      </c>
      <c r="I51" s="36"/>
      <c r="J51" s="17">
        <f t="shared" si="0"/>
        <v>0</v>
      </c>
    </row>
    <row r="52" spans="1:10" x14ac:dyDescent="0.2">
      <c r="A52" s="46" t="s">
        <v>91</v>
      </c>
      <c r="B52" s="27" t="s">
        <v>515</v>
      </c>
      <c r="C52" s="25">
        <v>0</v>
      </c>
      <c r="D52" s="39">
        <v>0</v>
      </c>
      <c r="E52" s="39">
        <v>0</v>
      </c>
      <c r="F52" s="39">
        <v>0</v>
      </c>
      <c r="G52" s="39">
        <v>0</v>
      </c>
      <c r="H52" s="25">
        <v>0</v>
      </c>
      <c r="I52" s="36"/>
      <c r="J52" s="17">
        <f t="shared" si="0"/>
        <v>0</v>
      </c>
    </row>
    <row r="53" spans="1:10" x14ac:dyDescent="0.2">
      <c r="A53" s="46" t="s">
        <v>92</v>
      </c>
      <c r="B53" s="27" t="s">
        <v>516</v>
      </c>
      <c r="C53" s="25">
        <v>0</v>
      </c>
      <c r="D53" s="39">
        <v>0</v>
      </c>
      <c r="E53" s="39">
        <v>0</v>
      </c>
      <c r="F53" s="39">
        <v>0</v>
      </c>
      <c r="G53" s="39">
        <v>0</v>
      </c>
      <c r="H53" s="25">
        <v>0</v>
      </c>
      <c r="I53" s="36"/>
      <c r="J53" s="17">
        <f t="shared" si="0"/>
        <v>0</v>
      </c>
    </row>
    <row r="54" spans="1:10" ht="38.25" x14ac:dyDescent="0.2">
      <c r="A54" s="46" t="s">
        <v>94</v>
      </c>
      <c r="B54" s="27" t="s">
        <v>1172</v>
      </c>
      <c r="C54" s="25">
        <v>0</v>
      </c>
      <c r="D54" s="39">
        <v>0</v>
      </c>
      <c r="E54" s="39">
        <v>0</v>
      </c>
      <c r="F54" s="39">
        <v>0</v>
      </c>
      <c r="G54" s="39">
        <v>0</v>
      </c>
      <c r="H54" s="25">
        <v>0</v>
      </c>
      <c r="I54" s="36"/>
      <c r="J54" s="17">
        <f t="shared" si="0"/>
        <v>0</v>
      </c>
    </row>
    <row r="55" spans="1:10" ht="25.5" x14ac:dyDescent="0.2">
      <c r="A55" s="46" t="s">
        <v>96</v>
      </c>
      <c r="B55" s="27" t="s">
        <v>517</v>
      </c>
      <c r="C55" s="25">
        <v>0</v>
      </c>
      <c r="D55" s="39">
        <v>0</v>
      </c>
      <c r="E55" s="39">
        <v>0</v>
      </c>
      <c r="F55" s="39">
        <v>0</v>
      </c>
      <c r="G55" s="39">
        <v>0</v>
      </c>
      <c r="H55" s="25">
        <v>0</v>
      </c>
      <c r="I55" s="36"/>
      <c r="J55" s="17">
        <f t="shared" si="0"/>
        <v>0</v>
      </c>
    </row>
    <row r="56" spans="1:10" ht="25.5" x14ac:dyDescent="0.2">
      <c r="A56" s="46" t="s">
        <v>97</v>
      </c>
      <c r="B56" s="27" t="s">
        <v>518</v>
      </c>
      <c r="C56" s="25">
        <v>0</v>
      </c>
      <c r="D56" s="39">
        <v>0</v>
      </c>
      <c r="E56" s="39">
        <v>0</v>
      </c>
      <c r="F56" s="39">
        <v>0</v>
      </c>
      <c r="G56" s="39">
        <v>0</v>
      </c>
      <c r="H56" s="25">
        <v>0</v>
      </c>
      <c r="I56" s="36"/>
      <c r="J56" s="17">
        <f t="shared" si="0"/>
        <v>0</v>
      </c>
    </row>
    <row r="57" spans="1:10" x14ac:dyDescent="0.2">
      <c r="A57" s="46" t="s">
        <v>99</v>
      </c>
      <c r="B57" s="27" t="s">
        <v>519</v>
      </c>
      <c r="C57" s="25">
        <v>0</v>
      </c>
      <c r="D57" s="39">
        <v>0</v>
      </c>
      <c r="E57" s="39">
        <v>0</v>
      </c>
      <c r="F57" s="39">
        <v>0</v>
      </c>
      <c r="G57" s="39">
        <v>0</v>
      </c>
      <c r="H57" s="25">
        <v>0</v>
      </c>
      <c r="I57" s="36"/>
      <c r="J57" s="17">
        <f t="shared" si="0"/>
        <v>0</v>
      </c>
    </row>
    <row r="58" spans="1:10" ht="25.5" x14ac:dyDescent="0.2">
      <c r="A58" s="46" t="s">
        <v>100</v>
      </c>
      <c r="B58" s="27" t="s">
        <v>520</v>
      </c>
      <c r="C58" s="25">
        <v>0</v>
      </c>
      <c r="D58" s="39">
        <v>0</v>
      </c>
      <c r="E58" s="39">
        <v>0</v>
      </c>
      <c r="F58" s="39">
        <v>0</v>
      </c>
      <c r="G58" s="39">
        <v>0</v>
      </c>
      <c r="H58" s="25">
        <v>0</v>
      </c>
      <c r="I58" s="36"/>
      <c r="J58" s="17">
        <f t="shared" si="0"/>
        <v>0</v>
      </c>
    </row>
    <row r="59" spans="1:10" ht="25.5" x14ac:dyDescent="0.2">
      <c r="A59" s="46" t="s">
        <v>101</v>
      </c>
      <c r="B59" s="27" t="s">
        <v>521</v>
      </c>
      <c r="C59" s="25">
        <v>0</v>
      </c>
      <c r="D59" s="39">
        <v>0</v>
      </c>
      <c r="E59" s="39">
        <v>0</v>
      </c>
      <c r="F59" s="39">
        <v>0</v>
      </c>
      <c r="G59" s="39">
        <v>0</v>
      </c>
      <c r="H59" s="25">
        <v>0</v>
      </c>
      <c r="I59" s="36"/>
      <c r="J59" s="17">
        <f t="shared" si="0"/>
        <v>0</v>
      </c>
    </row>
    <row r="60" spans="1:10" ht="25.5" x14ac:dyDescent="0.2">
      <c r="A60" s="46" t="s">
        <v>103</v>
      </c>
      <c r="B60" s="27" t="s">
        <v>522</v>
      </c>
      <c r="C60" s="25">
        <v>0</v>
      </c>
      <c r="D60" s="39">
        <v>0</v>
      </c>
      <c r="E60" s="39">
        <v>0</v>
      </c>
      <c r="F60" s="39">
        <v>0</v>
      </c>
      <c r="G60" s="39">
        <v>0</v>
      </c>
      <c r="H60" s="25">
        <v>0</v>
      </c>
      <c r="I60" s="36"/>
      <c r="J60" s="17">
        <f t="shared" si="0"/>
        <v>0</v>
      </c>
    </row>
    <row r="61" spans="1:10" ht="25.5" x14ac:dyDescent="0.2">
      <c r="A61" s="46" t="s">
        <v>105</v>
      </c>
      <c r="B61" s="27" t="s">
        <v>523</v>
      </c>
      <c r="C61" s="25">
        <v>0</v>
      </c>
      <c r="D61" s="39">
        <v>0</v>
      </c>
      <c r="E61" s="39">
        <v>0</v>
      </c>
      <c r="F61" s="39">
        <v>0</v>
      </c>
      <c r="G61" s="39">
        <v>0</v>
      </c>
      <c r="H61" s="25">
        <v>0</v>
      </c>
      <c r="I61" s="36"/>
      <c r="J61" s="17">
        <f t="shared" si="0"/>
        <v>0</v>
      </c>
    </row>
    <row r="62" spans="1:10" ht="38.25" x14ac:dyDescent="0.2">
      <c r="A62" s="46" t="s">
        <v>107</v>
      </c>
      <c r="B62" s="27" t="s">
        <v>1135</v>
      </c>
      <c r="C62" s="25">
        <v>0</v>
      </c>
      <c r="D62" s="39">
        <v>0</v>
      </c>
      <c r="E62" s="39">
        <v>0</v>
      </c>
      <c r="F62" s="39">
        <v>0</v>
      </c>
      <c r="G62" s="39">
        <v>0</v>
      </c>
      <c r="H62" s="25">
        <v>0</v>
      </c>
      <c r="I62" s="36"/>
      <c r="J62" s="17">
        <f t="shared" si="0"/>
        <v>0</v>
      </c>
    </row>
    <row r="63" spans="1:10" x14ac:dyDescent="0.2">
      <c r="A63" s="46" t="s">
        <v>109</v>
      </c>
      <c r="B63" s="27" t="s">
        <v>524</v>
      </c>
      <c r="C63" s="25">
        <v>0</v>
      </c>
      <c r="D63" s="39">
        <v>0</v>
      </c>
      <c r="E63" s="39">
        <v>0</v>
      </c>
      <c r="F63" s="39">
        <v>0</v>
      </c>
      <c r="G63" s="39">
        <v>0</v>
      </c>
      <c r="H63" s="25">
        <v>0</v>
      </c>
      <c r="I63" s="36"/>
      <c r="J63" s="17">
        <f t="shared" si="0"/>
        <v>0</v>
      </c>
    </row>
    <row r="64" spans="1:10" x14ac:dyDescent="0.2">
      <c r="A64" s="46" t="s">
        <v>110</v>
      </c>
      <c r="B64" s="27" t="s">
        <v>525</v>
      </c>
      <c r="C64" s="25">
        <v>0</v>
      </c>
      <c r="D64" s="39">
        <v>0</v>
      </c>
      <c r="E64" s="39">
        <v>0</v>
      </c>
      <c r="F64" s="39">
        <v>0</v>
      </c>
      <c r="G64" s="39">
        <v>0</v>
      </c>
      <c r="H64" s="25">
        <v>0</v>
      </c>
      <c r="I64" s="36"/>
      <c r="J64" s="17">
        <f t="shared" si="0"/>
        <v>0</v>
      </c>
    </row>
    <row r="65" spans="1:10" ht="38.25" x14ac:dyDescent="0.2">
      <c r="A65" s="46" t="s">
        <v>111</v>
      </c>
      <c r="B65" s="27" t="s">
        <v>1173</v>
      </c>
      <c r="C65" s="25">
        <v>0</v>
      </c>
      <c r="D65" s="39">
        <v>0</v>
      </c>
      <c r="E65" s="39">
        <v>0</v>
      </c>
      <c r="F65" s="39">
        <v>0</v>
      </c>
      <c r="G65" s="39">
        <v>0</v>
      </c>
      <c r="H65" s="25">
        <v>0</v>
      </c>
      <c r="I65" s="36"/>
      <c r="J65" s="17">
        <f t="shared" si="0"/>
        <v>0</v>
      </c>
    </row>
    <row r="66" spans="1:10" ht="25.5" x14ac:dyDescent="0.2">
      <c r="A66" s="46" t="s">
        <v>113</v>
      </c>
      <c r="B66" s="27" t="s">
        <v>526</v>
      </c>
      <c r="C66" s="25">
        <v>0</v>
      </c>
      <c r="D66" s="39">
        <v>0</v>
      </c>
      <c r="E66" s="39">
        <v>0</v>
      </c>
      <c r="F66" s="39">
        <v>0</v>
      </c>
      <c r="G66" s="39">
        <v>0</v>
      </c>
      <c r="H66" s="25">
        <v>0</v>
      </c>
      <c r="I66" s="36"/>
      <c r="J66" s="17">
        <f t="shared" si="0"/>
        <v>0</v>
      </c>
    </row>
    <row r="67" spans="1:10" ht="25.5" x14ac:dyDescent="0.2">
      <c r="A67" s="46" t="s">
        <v>114</v>
      </c>
      <c r="B67" s="27" t="s">
        <v>527</v>
      </c>
      <c r="C67" s="25">
        <v>0</v>
      </c>
      <c r="D67" s="39">
        <v>0</v>
      </c>
      <c r="E67" s="39">
        <v>0</v>
      </c>
      <c r="F67" s="39">
        <v>0</v>
      </c>
      <c r="G67" s="39">
        <v>0</v>
      </c>
      <c r="H67" s="25">
        <v>0</v>
      </c>
      <c r="I67" s="36"/>
      <c r="J67" s="17">
        <f t="shared" si="0"/>
        <v>0</v>
      </c>
    </row>
    <row r="68" spans="1:10" x14ac:dyDescent="0.2">
      <c r="A68" s="46" t="s">
        <v>116</v>
      </c>
      <c r="B68" s="27" t="s">
        <v>528</v>
      </c>
      <c r="C68" s="25">
        <v>0</v>
      </c>
      <c r="D68" s="39">
        <v>0</v>
      </c>
      <c r="E68" s="39">
        <v>0</v>
      </c>
      <c r="F68" s="39">
        <v>0</v>
      </c>
      <c r="G68" s="39">
        <v>0</v>
      </c>
      <c r="H68" s="25">
        <v>0</v>
      </c>
      <c r="I68" s="36"/>
      <c r="J68" s="17">
        <f t="shared" si="0"/>
        <v>0</v>
      </c>
    </row>
    <row r="69" spans="1:10" ht="25.5" x14ac:dyDescent="0.2">
      <c r="A69" s="46" t="s">
        <v>118</v>
      </c>
      <c r="B69" s="27" t="s">
        <v>529</v>
      </c>
      <c r="C69" s="25">
        <v>0</v>
      </c>
      <c r="D69" s="39">
        <v>0</v>
      </c>
      <c r="E69" s="39">
        <v>0</v>
      </c>
      <c r="F69" s="39">
        <v>0</v>
      </c>
      <c r="G69" s="39">
        <v>0</v>
      </c>
      <c r="H69" s="25">
        <v>0</v>
      </c>
      <c r="I69" s="36"/>
      <c r="J69" s="17">
        <f t="shared" ref="J69:J132" si="1">+C69+D69+E69+F69+G69+H69</f>
        <v>0</v>
      </c>
    </row>
    <row r="70" spans="1:10" ht="25.5" x14ac:dyDescent="0.2">
      <c r="A70" s="46" t="s">
        <v>120</v>
      </c>
      <c r="B70" s="27" t="s">
        <v>530</v>
      </c>
      <c r="C70" s="25">
        <v>0</v>
      </c>
      <c r="D70" s="39">
        <v>0</v>
      </c>
      <c r="E70" s="39">
        <v>0</v>
      </c>
      <c r="F70" s="39">
        <v>0</v>
      </c>
      <c r="G70" s="39">
        <v>0</v>
      </c>
      <c r="H70" s="25">
        <v>0</v>
      </c>
      <c r="I70" s="36"/>
      <c r="J70" s="17">
        <f t="shared" si="1"/>
        <v>0</v>
      </c>
    </row>
    <row r="71" spans="1:10" ht="25.5" x14ac:dyDescent="0.2">
      <c r="A71" s="46" t="s">
        <v>122</v>
      </c>
      <c r="B71" s="27" t="s">
        <v>531</v>
      </c>
      <c r="C71" s="25">
        <v>0</v>
      </c>
      <c r="D71" s="39">
        <v>0</v>
      </c>
      <c r="E71" s="39">
        <v>0</v>
      </c>
      <c r="F71" s="39">
        <v>0</v>
      </c>
      <c r="G71" s="39">
        <v>0</v>
      </c>
      <c r="H71" s="25">
        <v>0</v>
      </c>
      <c r="I71" s="36"/>
      <c r="J71" s="17">
        <f t="shared" si="1"/>
        <v>0</v>
      </c>
    </row>
    <row r="72" spans="1:10" ht="25.5" x14ac:dyDescent="0.2">
      <c r="A72" s="46" t="s">
        <v>124</v>
      </c>
      <c r="B72" s="27" t="s">
        <v>532</v>
      </c>
      <c r="C72" s="25">
        <v>0</v>
      </c>
      <c r="D72" s="39">
        <v>0</v>
      </c>
      <c r="E72" s="39">
        <v>0</v>
      </c>
      <c r="F72" s="39">
        <v>0</v>
      </c>
      <c r="G72" s="39">
        <v>0</v>
      </c>
      <c r="H72" s="25">
        <v>0</v>
      </c>
      <c r="I72" s="36"/>
      <c r="J72" s="17">
        <f t="shared" si="1"/>
        <v>0</v>
      </c>
    </row>
    <row r="73" spans="1:10" ht="38.25" x14ac:dyDescent="0.2">
      <c r="A73" s="46" t="s">
        <v>126</v>
      </c>
      <c r="B73" s="27" t="s">
        <v>1136</v>
      </c>
      <c r="C73" s="25">
        <v>181293973</v>
      </c>
      <c r="D73" s="39">
        <v>0</v>
      </c>
      <c r="E73" s="39">
        <v>0</v>
      </c>
      <c r="F73" s="39">
        <v>0</v>
      </c>
      <c r="G73" s="39">
        <v>0</v>
      </c>
      <c r="H73" s="25">
        <v>0</v>
      </c>
      <c r="I73" s="36"/>
      <c r="J73" s="17">
        <f t="shared" si="1"/>
        <v>181293973</v>
      </c>
    </row>
    <row r="74" spans="1:10" x14ac:dyDescent="0.2">
      <c r="A74" s="46" t="s">
        <v>128</v>
      </c>
      <c r="B74" s="27" t="s">
        <v>533</v>
      </c>
      <c r="C74" s="25">
        <v>0</v>
      </c>
      <c r="D74" s="39">
        <v>0</v>
      </c>
      <c r="E74" s="39">
        <v>0</v>
      </c>
      <c r="F74" s="39">
        <v>0</v>
      </c>
      <c r="G74" s="39">
        <v>0</v>
      </c>
      <c r="H74" s="25">
        <v>0</v>
      </c>
      <c r="I74" s="36"/>
      <c r="J74" s="17">
        <f t="shared" si="1"/>
        <v>0</v>
      </c>
    </row>
    <row r="75" spans="1:10" x14ac:dyDescent="0.2">
      <c r="A75" s="46" t="s">
        <v>130</v>
      </c>
      <c r="B75" s="27" t="s">
        <v>534</v>
      </c>
      <c r="C75" s="25">
        <v>0</v>
      </c>
      <c r="D75" s="39">
        <v>0</v>
      </c>
      <c r="E75" s="39">
        <v>0</v>
      </c>
      <c r="F75" s="39">
        <v>0</v>
      </c>
      <c r="G75" s="39">
        <v>0</v>
      </c>
      <c r="H75" s="25">
        <v>0</v>
      </c>
      <c r="I75" s="36"/>
      <c r="J75" s="17">
        <f t="shared" si="1"/>
        <v>0</v>
      </c>
    </row>
    <row r="76" spans="1:10" ht="38.25" x14ac:dyDescent="0.2">
      <c r="A76" s="46" t="s">
        <v>132</v>
      </c>
      <c r="B76" s="27" t="s">
        <v>1174</v>
      </c>
      <c r="C76" s="25">
        <v>0</v>
      </c>
      <c r="D76" s="39">
        <v>0</v>
      </c>
      <c r="E76" s="39">
        <v>0</v>
      </c>
      <c r="F76" s="39">
        <v>0</v>
      </c>
      <c r="G76" s="39">
        <v>0</v>
      </c>
      <c r="H76" s="25">
        <v>0</v>
      </c>
      <c r="I76" s="36"/>
      <c r="J76" s="17">
        <f t="shared" si="1"/>
        <v>0</v>
      </c>
    </row>
    <row r="77" spans="1:10" ht="25.5" x14ac:dyDescent="0.2">
      <c r="A77" s="46" t="s">
        <v>133</v>
      </c>
      <c r="B77" s="27" t="s">
        <v>535</v>
      </c>
      <c r="C77" s="25">
        <v>181293973</v>
      </c>
      <c r="D77" s="39">
        <v>0</v>
      </c>
      <c r="E77" s="39">
        <v>0</v>
      </c>
      <c r="F77" s="39">
        <v>0</v>
      </c>
      <c r="G77" s="39">
        <v>0</v>
      </c>
      <c r="H77" s="25">
        <v>0</v>
      </c>
      <c r="I77" s="36"/>
      <c r="J77" s="17">
        <f t="shared" si="1"/>
        <v>181293973</v>
      </c>
    </row>
    <row r="78" spans="1:10" ht="25.5" x14ac:dyDescent="0.2">
      <c r="A78" s="46" t="s">
        <v>135</v>
      </c>
      <c r="B78" s="27" t="s">
        <v>536</v>
      </c>
      <c r="C78" s="25">
        <v>0</v>
      </c>
      <c r="D78" s="39">
        <v>0</v>
      </c>
      <c r="E78" s="39">
        <v>0</v>
      </c>
      <c r="F78" s="39">
        <v>0</v>
      </c>
      <c r="G78" s="39">
        <v>0</v>
      </c>
      <c r="H78" s="25">
        <v>0</v>
      </c>
      <c r="I78" s="36"/>
      <c r="J78" s="17">
        <f t="shared" si="1"/>
        <v>0</v>
      </c>
    </row>
    <row r="79" spans="1:10" x14ac:dyDescent="0.2">
      <c r="A79" s="46" t="s">
        <v>136</v>
      </c>
      <c r="B79" s="27" t="s">
        <v>537</v>
      </c>
      <c r="C79" s="25">
        <v>0</v>
      </c>
      <c r="D79" s="39">
        <v>0</v>
      </c>
      <c r="E79" s="39">
        <v>0</v>
      </c>
      <c r="F79" s="39">
        <v>0</v>
      </c>
      <c r="G79" s="39">
        <v>0</v>
      </c>
      <c r="H79" s="25">
        <v>0</v>
      </c>
      <c r="I79" s="36"/>
      <c r="J79" s="17">
        <f t="shared" si="1"/>
        <v>0</v>
      </c>
    </row>
    <row r="80" spans="1:10" ht="25.5" x14ac:dyDescent="0.2">
      <c r="A80" s="46" t="s">
        <v>138</v>
      </c>
      <c r="B80" s="27" t="s">
        <v>538</v>
      </c>
      <c r="C80" s="25">
        <v>0</v>
      </c>
      <c r="D80" s="39">
        <v>0</v>
      </c>
      <c r="E80" s="39">
        <v>0</v>
      </c>
      <c r="F80" s="39">
        <v>0</v>
      </c>
      <c r="G80" s="39">
        <v>0</v>
      </c>
      <c r="H80" s="25">
        <v>0</v>
      </c>
      <c r="I80" s="36"/>
      <c r="J80" s="17">
        <f t="shared" si="1"/>
        <v>0</v>
      </c>
    </row>
    <row r="81" spans="1:12" ht="25.5" x14ac:dyDescent="0.2">
      <c r="A81" s="46" t="s">
        <v>140</v>
      </c>
      <c r="B81" s="27" t="s">
        <v>539</v>
      </c>
      <c r="C81" s="25">
        <v>0</v>
      </c>
      <c r="D81" s="39">
        <v>0</v>
      </c>
      <c r="E81" s="39">
        <v>0</v>
      </c>
      <c r="F81" s="39">
        <v>0</v>
      </c>
      <c r="G81" s="39">
        <v>0</v>
      </c>
      <c r="H81" s="25">
        <v>0</v>
      </c>
      <c r="I81" s="36"/>
      <c r="J81" s="17">
        <f t="shared" si="1"/>
        <v>0</v>
      </c>
    </row>
    <row r="82" spans="1:12" ht="25.5" x14ac:dyDescent="0.2">
      <c r="A82" s="46" t="s">
        <v>142</v>
      </c>
      <c r="B82" s="27" t="s">
        <v>540</v>
      </c>
      <c r="C82" s="25">
        <v>0</v>
      </c>
      <c r="D82" s="39">
        <v>0</v>
      </c>
      <c r="E82" s="39">
        <v>0</v>
      </c>
      <c r="F82" s="39">
        <v>0</v>
      </c>
      <c r="G82" s="39">
        <v>0</v>
      </c>
      <c r="H82" s="25">
        <v>0</v>
      </c>
      <c r="I82" s="36"/>
      <c r="J82" s="18">
        <f t="shared" si="1"/>
        <v>0</v>
      </c>
    </row>
    <row r="83" spans="1:12" ht="25.5" x14ac:dyDescent="0.2">
      <c r="A83" s="46" t="s">
        <v>144</v>
      </c>
      <c r="B83" s="27" t="s">
        <v>541</v>
      </c>
      <c r="C83" s="25">
        <v>0</v>
      </c>
      <c r="D83" s="39">
        <v>0</v>
      </c>
      <c r="E83" s="39">
        <v>0</v>
      </c>
      <c r="F83" s="39">
        <v>0</v>
      </c>
      <c r="G83" s="39">
        <v>0</v>
      </c>
      <c r="H83" s="25">
        <v>0</v>
      </c>
      <c r="I83" s="36"/>
      <c r="J83" s="17">
        <f t="shared" si="1"/>
        <v>0</v>
      </c>
    </row>
    <row r="84" spans="1:12" ht="38.25" x14ac:dyDescent="0.2">
      <c r="A84" s="47" t="s">
        <v>146</v>
      </c>
      <c r="B84" s="31" t="s">
        <v>1137</v>
      </c>
      <c r="C84" s="23">
        <v>337458336</v>
      </c>
      <c r="D84" s="40">
        <v>0</v>
      </c>
      <c r="E84" s="40">
        <v>0</v>
      </c>
      <c r="F84" s="40">
        <v>0</v>
      </c>
      <c r="G84" s="40">
        <v>0</v>
      </c>
      <c r="H84" s="23">
        <v>0</v>
      </c>
      <c r="I84" s="36"/>
      <c r="J84" s="18">
        <f t="shared" si="1"/>
        <v>337458336</v>
      </c>
      <c r="L84" s="17"/>
    </row>
    <row r="85" spans="1:12" ht="25.5" x14ac:dyDescent="0.2">
      <c r="A85" s="46" t="s">
        <v>148</v>
      </c>
      <c r="B85" s="27" t="s">
        <v>1138</v>
      </c>
      <c r="C85" s="25">
        <v>0</v>
      </c>
      <c r="D85" s="39">
        <v>0</v>
      </c>
      <c r="E85" s="39">
        <v>0</v>
      </c>
      <c r="F85" s="39">
        <v>0</v>
      </c>
      <c r="G85" s="39">
        <v>0</v>
      </c>
      <c r="H85" s="25">
        <v>0</v>
      </c>
      <c r="I85" s="36"/>
      <c r="J85" s="17">
        <f t="shared" si="1"/>
        <v>0</v>
      </c>
    </row>
    <row r="86" spans="1:12" x14ac:dyDescent="0.2">
      <c r="A86" s="46" t="s">
        <v>149</v>
      </c>
      <c r="B86" s="27" t="s">
        <v>542</v>
      </c>
      <c r="C86" s="25">
        <v>0</v>
      </c>
      <c r="D86" s="39">
        <v>0</v>
      </c>
      <c r="E86" s="39">
        <v>0</v>
      </c>
      <c r="F86" s="39">
        <v>0</v>
      </c>
      <c r="G86" s="39">
        <v>0</v>
      </c>
      <c r="H86" s="25">
        <v>0</v>
      </c>
      <c r="I86" s="36"/>
      <c r="J86" s="17">
        <f t="shared" si="1"/>
        <v>0</v>
      </c>
    </row>
    <row r="87" spans="1:12" ht="25.5" x14ac:dyDescent="0.2">
      <c r="A87" s="46" t="s">
        <v>150</v>
      </c>
      <c r="B87" s="27" t="s">
        <v>543</v>
      </c>
      <c r="C87" s="25">
        <v>0</v>
      </c>
      <c r="D87" s="39">
        <v>0</v>
      </c>
      <c r="E87" s="39">
        <v>0</v>
      </c>
      <c r="F87" s="39">
        <v>0</v>
      </c>
      <c r="G87" s="39">
        <v>0</v>
      </c>
      <c r="H87" s="25">
        <v>0</v>
      </c>
      <c r="I87" s="36"/>
      <c r="J87" s="17">
        <f t="shared" si="1"/>
        <v>0</v>
      </c>
    </row>
    <row r="88" spans="1:12" x14ac:dyDescent="0.2">
      <c r="A88" s="46" t="s">
        <v>152</v>
      </c>
      <c r="B88" s="27" t="s">
        <v>1139</v>
      </c>
      <c r="C88" s="25">
        <v>0</v>
      </c>
      <c r="D88" s="39">
        <v>0</v>
      </c>
      <c r="E88" s="39">
        <v>0</v>
      </c>
      <c r="F88" s="39">
        <v>0</v>
      </c>
      <c r="G88" s="39">
        <v>0</v>
      </c>
      <c r="H88" s="25">
        <v>0</v>
      </c>
      <c r="I88" s="36"/>
      <c r="J88" s="17">
        <f t="shared" si="1"/>
        <v>0</v>
      </c>
    </row>
    <row r="89" spans="1:12" x14ac:dyDescent="0.2">
      <c r="A89" s="46" t="s">
        <v>154</v>
      </c>
      <c r="B89" s="27" t="s">
        <v>544</v>
      </c>
      <c r="C89" s="25">
        <v>0</v>
      </c>
      <c r="D89" s="39">
        <v>0</v>
      </c>
      <c r="E89" s="39">
        <v>0</v>
      </c>
      <c r="F89" s="39">
        <v>0</v>
      </c>
      <c r="G89" s="39">
        <v>0</v>
      </c>
      <c r="H89" s="25">
        <v>0</v>
      </c>
      <c r="I89" s="36"/>
      <c r="J89" s="17">
        <f t="shared" si="1"/>
        <v>0</v>
      </c>
    </row>
    <row r="90" spans="1:12" x14ac:dyDescent="0.2">
      <c r="A90" s="46" t="s">
        <v>155</v>
      </c>
      <c r="B90" s="27" t="s">
        <v>545</v>
      </c>
      <c r="C90" s="25">
        <v>0</v>
      </c>
      <c r="D90" s="39">
        <v>0</v>
      </c>
      <c r="E90" s="39">
        <v>0</v>
      </c>
      <c r="F90" s="39">
        <v>0</v>
      </c>
      <c r="G90" s="39">
        <v>0</v>
      </c>
      <c r="H90" s="25">
        <v>0</v>
      </c>
      <c r="I90" s="36"/>
      <c r="J90" s="17">
        <f t="shared" si="1"/>
        <v>0</v>
      </c>
    </row>
    <row r="91" spans="1:12" x14ac:dyDescent="0.2">
      <c r="A91" s="46" t="s">
        <v>157</v>
      </c>
      <c r="B91" s="27" t="s">
        <v>1175</v>
      </c>
      <c r="C91" s="25">
        <v>0</v>
      </c>
      <c r="D91" s="39">
        <v>0</v>
      </c>
      <c r="E91" s="39">
        <v>0</v>
      </c>
      <c r="F91" s="39">
        <v>0</v>
      </c>
      <c r="G91" s="39">
        <v>0</v>
      </c>
      <c r="H91" s="25">
        <v>0</v>
      </c>
      <c r="I91" s="36"/>
      <c r="J91" s="17">
        <f t="shared" si="1"/>
        <v>0</v>
      </c>
    </row>
    <row r="92" spans="1:12" ht="25.5" x14ac:dyDescent="0.2">
      <c r="A92" s="46" t="s">
        <v>159</v>
      </c>
      <c r="B92" s="27" t="s">
        <v>546</v>
      </c>
      <c r="C92" s="25">
        <v>0</v>
      </c>
      <c r="D92" s="39">
        <v>0</v>
      </c>
      <c r="E92" s="39">
        <v>0</v>
      </c>
      <c r="F92" s="39">
        <v>0</v>
      </c>
      <c r="G92" s="39">
        <v>0</v>
      </c>
      <c r="H92" s="25">
        <v>0</v>
      </c>
      <c r="I92" s="36"/>
      <c r="J92" s="17">
        <f t="shared" si="1"/>
        <v>0</v>
      </c>
    </row>
    <row r="93" spans="1:12" x14ac:dyDescent="0.2">
      <c r="A93" s="46" t="s">
        <v>161</v>
      </c>
      <c r="B93" s="27" t="s">
        <v>547</v>
      </c>
      <c r="C93" s="25">
        <v>0</v>
      </c>
      <c r="D93" s="39">
        <v>0</v>
      </c>
      <c r="E93" s="39">
        <v>0</v>
      </c>
      <c r="F93" s="39">
        <v>0</v>
      </c>
      <c r="G93" s="39">
        <v>0</v>
      </c>
      <c r="H93" s="25">
        <v>0</v>
      </c>
      <c r="I93" s="36"/>
      <c r="J93" s="17">
        <f t="shared" si="1"/>
        <v>0</v>
      </c>
    </row>
    <row r="94" spans="1:12" x14ac:dyDescent="0.2">
      <c r="A94" s="46" t="s">
        <v>163</v>
      </c>
      <c r="B94" s="27" t="s">
        <v>548</v>
      </c>
      <c r="C94" s="25">
        <v>0</v>
      </c>
      <c r="D94" s="39">
        <v>0</v>
      </c>
      <c r="E94" s="39">
        <v>0</v>
      </c>
      <c r="F94" s="39">
        <v>0</v>
      </c>
      <c r="G94" s="39">
        <v>0</v>
      </c>
      <c r="H94" s="25">
        <v>0</v>
      </c>
      <c r="I94" s="36"/>
      <c r="J94" s="17">
        <f t="shared" si="1"/>
        <v>0</v>
      </c>
    </row>
    <row r="95" spans="1:12" ht="25.5" x14ac:dyDescent="0.2">
      <c r="A95" s="46" t="s">
        <v>165</v>
      </c>
      <c r="B95" s="27" t="s">
        <v>549</v>
      </c>
      <c r="C95" s="25">
        <v>0</v>
      </c>
      <c r="D95" s="39">
        <v>0</v>
      </c>
      <c r="E95" s="39">
        <v>0</v>
      </c>
      <c r="F95" s="39">
        <v>0</v>
      </c>
      <c r="G95" s="39">
        <v>0</v>
      </c>
      <c r="H95" s="25">
        <v>0</v>
      </c>
      <c r="I95" s="36"/>
      <c r="J95" s="17">
        <f t="shared" si="1"/>
        <v>0</v>
      </c>
    </row>
    <row r="96" spans="1:12" x14ac:dyDescent="0.2">
      <c r="A96" s="46" t="s">
        <v>167</v>
      </c>
      <c r="B96" s="27" t="s">
        <v>1140</v>
      </c>
      <c r="C96" s="25">
        <v>0</v>
      </c>
      <c r="D96" s="39">
        <v>0</v>
      </c>
      <c r="E96" s="39">
        <v>0</v>
      </c>
      <c r="F96" s="39">
        <v>0</v>
      </c>
      <c r="G96" s="39">
        <v>0</v>
      </c>
      <c r="H96" s="25">
        <v>0</v>
      </c>
      <c r="I96" s="36"/>
      <c r="J96" s="17">
        <f t="shared" si="1"/>
        <v>0</v>
      </c>
    </row>
    <row r="97" spans="1:10" ht="25.5" x14ac:dyDescent="0.2">
      <c r="A97" s="46" t="s">
        <v>168</v>
      </c>
      <c r="B97" s="27" t="s">
        <v>1141</v>
      </c>
      <c r="C97" s="25">
        <v>0</v>
      </c>
      <c r="D97" s="39">
        <v>0</v>
      </c>
      <c r="E97" s="39">
        <v>0</v>
      </c>
      <c r="F97" s="39">
        <v>0</v>
      </c>
      <c r="G97" s="39">
        <v>0</v>
      </c>
      <c r="H97" s="25">
        <v>0</v>
      </c>
      <c r="I97" s="36"/>
      <c r="J97" s="17">
        <f t="shared" si="1"/>
        <v>0</v>
      </c>
    </row>
    <row r="98" spans="1:10" x14ac:dyDescent="0.2">
      <c r="A98" s="46" t="s">
        <v>170</v>
      </c>
      <c r="B98" s="27" t="s">
        <v>550</v>
      </c>
      <c r="C98" s="25">
        <v>0</v>
      </c>
      <c r="D98" s="39">
        <v>0</v>
      </c>
      <c r="E98" s="39">
        <v>0</v>
      </c>
      <c r="F98" s="39">
        <v>0</v>
      </c>
      <c r="G98" s="39">
        <v>0</v>
      </c>
      <c r="H98" s="25">
        <v>0</v>
      </c>
      <c r="I98" s="36"/>
      <c r="J98" s="17">
        <f t="shared" si="1"/>
        <v>0</v>
      </c>
    </row>
    <row r="99" spans="1:10" x14ac:dyDescent="0.2">
      <c r="A99" s="46" t="s">
        <v>172</v>
      </c>
      <c r="B99" s="27" t="s">
        <v>551</v>
      </c>
      <c r="C99" s="25">
        <v>0</v>
      </c>
      <c r="D99" s="39">
        <v>0</v>
      </c>
      <c r="E99" s="39">
        <v>0</v>
      </c>
      <c r="F99" s="39">
        <v>0</v>
      </c>
      <c r="G99" s="39">
        <v>0</v>
      </c>
      <c r="H99" s="25">
        <v>0</v>
      </c>
      <c r="I99" s="36"/>
      <c r="J99" s="17">
        <f t="shared" si="1"/>
        <v>0</v>
      </c>
    </row>
    <row r="100" spans="1:10" x14ac:dyDescent="0.2">
      <c r="A100" s="46" t="s">
        <v>173</v>
      </c>
      <c r="B100" s="27" t="s">
        <v>552</v>
      </c>
      <c r="C100" s="25">
        <v>0</v>
      </c>
      <c r="D100" s="39">
        <v>0</v>
      </c>
      <c r="E100" s="39">
        <v>0</v>
      </c>
      <c r="F100" s="39">
        <v>0</v>
      </c>
      <c r="G100" s="39">
        <v>0</v>
      </c>
      <c r="H100" s="25">
        <v>0</v>
      </c>
      <c r="I100" s="36"/>
      <c r="J100" s="17">
        <f t="shared" si="1"/>
        <v>0</v>
      </c>
    </row>
    <row r="101" spans="1:10" ht="25.5" x14ac:dyDescent="0.2">
      <c r="A101" s="46" t="s">
        <v>174</v>
      </c>
      <c r="B101" s="27" t="s">
        <v>553</v>
      </c>
      <c r="C101" s="25">
        <v>0</v>
      </c>
      <c r="D101" s="39">
        <v>0</v>
      </c>
      <c r="E101" s="39">
        <v>0</v>
      </c>
      <c r="F101" s="39">
        <v>0</v>
      </c>
      <c r="G101" s="39">
        <v>0</v>
      </c>
      <c r="H101" s="25">
        <v>0</v>
      </c>
      <c r="I101" s="36"/>
      <c r="J101" s="17">
        <f t="shared" si="1"/>
        <v>0</v>
      </c>
    </row>
    <row r="102" spans="1:10" ht="25.5" x14ac:dyDescent="0.2">
      <c r="A102" s="46" t="s">
        <v>175</v>
      </c>
      <c r="B102" s="27" t="s">
        <v>554</v>
      </c>
      <c r="C102" s="25">
        <v>0</v>
      </c>
      <c r="D102" s="39">
        <v>0</v>
      </c>
      <c r="E102" s="39">
        <v>0</v>
      </c>
      <c r="F102" s="39">
        <v>0</v>
      </c>
      <c r="G102" s="39">
        <v>0</v>
      </c>
      <c r="H102" s="25">
        <v>0</v>
      </c>
      <c r="I102" s="36"/>
      <c r="J102" s="17">
        <f t="shared" si="1"/>
        <v>0</v>
      </c>
    </row>
    <row r="103" spans="1:10" ht="25.5" x14ac:dyDescent="0.2">
      <c r="A103" s="46" t="s">
        <v>177</v>
      </c>
      <c r="B103" s="27" t="s">
        <v>555</v>
      </c>
      <c r="C103" s="25">
        <v>0</v>
      </c>
      <c r="D103" s="39">
        <v>0</v>
      </c>
      <c r="E103" s="39">
        <v>0</v>
      </c>
      <c r="F103" s="39">
        <v>0</v>
      </c>
      <c r="G103" s="39">
        <v>0</v>
      </c>
      <c r="H103" s="25">
        <v>0</v>
      </c>
      <c r="I103" s="36"/>
      <c r="J103" s="17">
        <f t="shared" si="1"/>
        <v>0</v>
      </c>
    </row>
    <row r="104" spans="1:10" ht="25.5" x14ac:dyDescent="0.2">
      <c r="A104" s="46" t="s">
        <v>179</v>
      </c>
      <c r="B104" s="27" t="s">
        <v>556</v>
      </c>
      <c r="C104" s="25">
        <v>0</v>
      </c>
      <c r="D104" s="39">
        <v>0</v>
      </c>
      <c r="E104" s="39">
        <v>0</v>
      </c>
      <c r="F104" s="39">
        <v>0</v>
      </c>
      <c r="G104" s="39">
        <v>0</v>
      </c>
      <c r="H104" s="25">
        <v>0</v>
      </c>
      <c r="I104" s="36"/>
      <c r="J104" s="17">
        <f t="shared" si="1"/>
        <v>0</v>
      </c>
    </row>
    <row r="105" spans="1:10" ht="25.5" x14ac:dyDescent="0.2">
      <c r="A105" s="46" t="s">
        <v>180</v>
      </c>
      <c r="B105" s="27" t="s">
        <v>557</v>
      </c>
      <c r="C105" s="25">
        <v>0</v>
      </c>
      <c r="D105" s="39">
        <v>0</v>
      </c>
      <c r="E105" s="39">
        <v>0</v>
      </c>
      <c r="F105" s="39">
        <v>0</v>
      </c>
      <c r="G105" s="39">
        <v>0</v>
      </c>
      <c r="H105" s="25">
        <v>0</v>
      </c>
      <c r="I105" s="36"/>
      <c r="J105" s="17">
        <f t="shared" si="1"/>
        <v>0</v>
      </c>
    </row>
    <row r="106" spans="1:10" x14ac:dyDescent="0.2">
      <c r="A106" s="46" t="s">
        <v>182</v>
      </c>
      <c r="B106" s="27" t="s">
        <v>558</v>
      </c>
      <c r="C106" s="25">
        <v>0</v>
      </c>
      <c r="D106" s="39">
        <v>0</v>
      </c>
      <c r="E106" s="39">
        <v>0</v>
      </c>
      <c r="F106" s="39">
        <v>0</v>
      </c>
      <c r="G106" s="39">
        <v>0</v>
      </c>
      <c r="H106" s="25">
        <v>0</v>
      </c>
      <c r="I106" s="36"/>
      <c r="J106" s="17">
        <f t="shared" si="1"/>
        <v>0</v>
      </c>
    </row>
    <row r="107" spans="1:10" ht="25.5" x14ac:dyDescent="0.2">
      <c r="A107" s="46" t="s">
        <v>184</v>
      </c>
      <c r="B107" s="27" t="s">
        <v>1142</v>
      </c>
      <c r="C107" s="25">
        <v>0</v>
      </c>
      <c r="D107" s="39">
        <v>0</v>
      </c>
      <c r="E107" s="39">
        <v>0</v>
      </c>
      <c r="F107" s="39">
        <v>0</v>
      </c>
      <c r="G107" s="39">
        <v>0</v>
      </c>
      <c r="H107" s="25">
        <v>0</v>
      </c>
      <c r="I107" s="36"/>
      <c r="J107" s="17">
        <f t="shared" si="1"/>
        <v>0</v>
      </c>
    </row>
    <row r="108" spans="1:10" x14ac:dyDescent="0.2">
      <c r="A108" s="46" t="s">
        <v>186</v>
      </c>
      <c r="B108" s="27" t="s">
        <v>559</v>
      </c>
      <c r="C108" s="25">
        <v>0</v>
      </c>
      <c r="D108" s="39">
        <v>0</v>
      </c>
      <c r="E108" s="39">
        <v>0</v>
      </c>
      <c r="F108" s="39">
        <v>0</v>
      </c>
      <c r="G108" s="39">
        <v>0</v>
      </c>
      <c r="H108" s="25">
        <v>0</v>
      </c>
      <c r="I108" s="36"/>
      <c r="J108" s="17">
        <f t="shared" si="1"/>
        <v>0</v>
      </c>
    </row>
    <row r="109" spans="1:10" x14ac:dyDescent="0.2">
      <c r="A109" s="46" t="s">
        <v>187</v>
      </c>
      <c r="B109" s="27" t="s">
        <v>560</v>
      </c>
      <c r="C109" s="25">
        <v>0</v>
      </c>
      <c r="D109" s="39">
        <v>0</v>
      </c>
      <c r="E109" s="39">
        <v>0</v>
      </c>
      <c r="F109" s="39">
        <v>0</v>
      </c>
      <c r="G109" s="39">
        <v>0</v>
      </c>
      <c r="H109" s="25">
        <v>0</v>
      </c>
      <c r="I109" s="36"/>
      <c r="J109" s="17">
        <f t="shared" si="1"/>
        <v>0</v>
      </c>
    </row>
    <row r="110" spans="1:10" x14ac:dyDescent="0.2">
      <c r="A110" s="46" t="s">
        <v>189</v>
      </c>
      <c r="B110" s="27" t="s">
        <v>561</v>
      </c>
      <c r="C110" s="25">
        <v>0</v>
      </c>
      <c r="D110" s="39">
        <v>0</v>
      </c>
      <c r="E110" s="39">
        <v>0</v>
      </c>
      <c r="F110" s="39">
        <v>0</v>
      </c>
      <c r="G110" s="39">
        <v>0</v>
      </c>
      <c r="H110" s="25">
        <v>0</v>
      </c>
      <c r="I110" s="36"/>
      <c r="J110" s="17">
        <f t="shared" si="1"/>
        <v>0</v>
      </c>
    </row>
    <row r="111" spans="1:10" ht="25.5" x14ac:dyDescent="0.2">
      <c r="A111" s="46" t="s">
        <v>191</v>
      </c>
      <c r="B111" s="27" t="s">
        <v>562</v>
      </c>
      <c r="C111" s="25">
        <v>0</v>
      </c>
      <c r="D111" s="39">
        <v>0</v>
      </c>
      <c r="E111" s="39">
        <v>0</v>
      </c>
      <c r="F111" s="39">
        <v>0</v>
      </c>
      <c r="G111" s="39">
        <v>0</v>
      </c>
      <c r="H111" s="25">
        <v>0</v>
      </c>
      <c r="I111" s="36"/>
      <c r="J111" s="17">
        <f t="shared" si="1"/>
        <v>0</v>
      </c>
    </row>
    <row r="112" spans="1:10" x14ac:dyDescent="0.2">
      <c r="A112" s="46" t="s">
        <v>193</v>
      </c>
      <c r="B112" s="27" t="s">
        <v>1143</v>
      </c>
      <c r="C112" s="25">
        <v>314246154</v>
      </c>
      <c r="D112" s="39">
        <v>0</v>
      </c>
      <c r="E112" s="39">
        <v>0</v>
      </c>
      <c r="F112" s="39">
        <v>0</v>
      </c>
      <c r="G112" s="39">
        <v>0</v>
      </c>
      <c r="H112" s="25">
        <v>0</v>
      </c>
      <c r="I112" s="36"/>
      <c r="J112" s="17">
        <f t="shared" si="1"/>
        <v>314246154</v>
      </c>
    </row>
    <row r="113" spans="1:10" x14ac:dyDescent="0.2">
      <c r="A113" s="46" t="s">
        <v>194</v>
      </c>
      <c r="B113" s="27" t="s">
        <v>563</v>
      </c>
      <c r="C113" s="25">
        <v>188488362</v>
      </c>
      <c r="D113" s="39">
        <v>0</v>
      </c>
      <c r="E113" s="39">
        <v>0</v>
      </c>
      <c r="F113" s="39">
        <v>0</v>
      </c>
      <c r="G113" s="39">
        <v>0</v>
      </c>
      <c r="H113" s="25">
        <v>0</v>
      </c>
      <c r="I113" s="36"/>
      <c r="J113" s="17">
        <f t="shared" si="1"/>
        <v>188488362</v>
      </c>
    </row>
    <row r="114" spans="1:10" ht="25.5" x14ac:dyDescent="0.2">
      <c r="A114" s="46" t="s">
        <v>196</v>
      </c>
      <c r="B114" s="27" t="s">
        <v>564</v>
      </c>
      <c r="C114" s="25">
        <v>0</v>
      </c>
      <c r="D114" s="39">
        <v>0</v>
      </c>
      <c r="E114" s="39">
        <v>0</v>
      </c>
      <c r="F114" s="39">
        <v>0</v>
      </c>
      <c r="G114" s="39">
        <v>0</v>
      </c>
      <c r="H114" s="25">
        <v>0</v>
      </c>
      <c r="I114" s="36"/>
      <c r="J114" s="17">
        <f t="shared" si="1"/>
        <v>0</v>
      </c>
    </row>
    <row r="115" spans="1:10" x14ac:dyDescent="0.2">
      <c r="A115" s="46" t="s">
        <v>198</v>
      </c>
      <c r="B115" s="27" t="s">
        <v>565</v>
      </c>
      <c r="C115" s="25">
        <v>125757792</v>
      </c>
      <c r="D115" s="39">
        <v>0</v>
      </c>
      <c r="E115" s="39">
        <v>0</v>
      </c>
      <c r="F115" s="39">
        <v>0</v>
      </c>
      <c r="G115" s="39">
        <v>0</v>
      </c>
      <c r="H115" s="25">
        <v>0</v>
      </c>
      <c r="I115" s="36"/>
      <c r="J115" s="17">
        <f t="shared" si="1"/>
        <v>125757792</v>
      </c>
    </row>
    <row r="116" spans="1:10" x14ac:dyDescent="0.2">
      <c r="A116" s="46" t="s">
        <v>200</v>
      </c>
      <c r="B116" s="27" t="s">
        <v>566</v>
      </c>
      <c r="C116" s="25">
        <v>0</v>
      </c>
      <c r="D116" s="39">
        <v>0</v>
      </c>
      <c r="E116" s="39">
        <v>0</v>
      </c>
      <c r="F116" s="39">
        <v>0</v>
      </c>
      <c r="G116" s="39">
        <v>0</v>
      </c>
      <c r="H116" s="25">
        <v>0</v>
      </c>
      <c r="I116" s="36"/>
      <c r="J116" s="17">
        <f t="shared" si="1"/>
        <v>0</v>
      </c>
    </row>
    <row r="117" spans="1:10" x14ac:dyDescent="0.2">
      <c r="A117" s="46" t="s">
        <v>201</v>
      </c>
      <c r="B117" s="27" t="s">
        <v>567</v>
      </c>
      <c r="C117" s="25">
        <v>0</v>
      </c>
      <c r="D117" s="39">
        <v>0</v>
      </c>
      <c r="E117" s="39">
        <v>0</v>
      </c>
      <c r="F117" s="39">
        <v>0</v>
      </c>
      <c r="G117" s="39">
        <v>0</v>
      </c>
      <c r="H117" s="25">
        <v>0</v>
      </c>
      <c r="I117" s="36"/>
      <c r="J117" s="17">
        <f t="shared" si="1"/>
        <v>0</v>
      </c>
    </row>
    <row r="118" spans="1:10" x14ac:dyDescent="0.2">
      <c r="A118" s="46" t="s">
        <v>203</v>
      </c>
      <c r="B118" s="27" t="s">
        <v>568</v>
      </c>
      <c r="C118" s="25">
        <v>0</v>
      </c>
      <c r="D118" s="39">
        <v>0</v>
      </c>
      <c r="E118" s="39">
        <v>0</v>
      </c>
      <c r="F118" s="39">
        <v>0</v>
      </c>
      <c r="G118" s="39">
        <v>0</v>
      </c>
      <c r="H118" s="25">
        <v>0</v>
      </c>
      <c r="I118" s="36"/>
      <c r="J118" s="17">
        <f t="shared" si="1"/>
        <v>0</v>
      </c>
    </row>
    <row r="119" spans="1:10" ht="25.5" x14ac:dyDescent="0.2">
      <c r="A119" s="46" t="s">
        <v>205</v>
      </c>
      <c r="B119" s="27" t="s">
        <v>1144</v>
      </c>
      <c r="C119" s="25">
        <v>177342178</v>
      </c>
      <c r="D119" s="39">
        <v>0</v>
      </c>
      <c r="E119" s="39">
        <v>0</v>
      </c>
      <c r="F119" s="39">
        <v>0</v>
      </c>
      <c r="G119" s="39">
        <v>0</v>
      </c>
      <c r="H119" s="25">
        <v>0</v>
      </c>
      <c r="I119" s="36"/>
      <c r="J119" s="17">
        <f t="shared" si="1"/>
        <v>177342178</v>
      </c>
    </row>
    <row r="120" spans="1:10" x14ac:dyDescent="0.2">
      <c r="A120" s="46" t="s">
        <v>207</v>
      </c>
      <c r="B120" s="27" t="s">
        <v>569</v>
      </c>
      <c r="C120" s="25">
        <v>0</v>
      </c>
      <c r="D120" s="39">
        <v>0</v>
      </c>
      <c r="E120" s="39">
        <v>0</v>
      </c>
      <c r="F120" s="39">
        <v>0</v>
      </c>
      <c r="G120" s="39">
        <v>0</v>
      </c>
      <c r="H120" s="25">
        <v>0</v>
      </c>
      <c r="I120" s="36"/>
      <c r="J120" s="17">
        <f t="shared" si="1"/>
        <v>0</v>
      </c>
    </row>
    <row r="121" spans="1:10" ht="25.5" x14ac:dyDescent="0.2">
      <c r="A121" s="46" t="s">
        <v>209</v>
      </c>
      <c r="B121" s="27" t="s">
        <v>570</v>
      </c>
      <c r="C121" s="25">
        <v>0</v>
      </c>
      <c r="D121" s="39">
        <v>0</v>
      </c>
      <c r="E121" s="39">
        <v>0</v>
      </c>
      <c r="F121" s="39">
        <v>0</v>
      </c>
      <c r="G121" s="39">
        <v>0</v>
      </c>
      <c r="H121" s="25">
        <v>0</v>
      </c>
      <c r="I121" s="36"/>
      <c r="J121" s="17">
        <f t="shared" si="1"/>
        <v>0</v>
      </c>
    </row>
    <row r="122" spans="1:10" ht="25.5" x14ac:dyDescent="0.2">
      <c r="A122" s="46" t="s">
        <v>211</v>
      </c>
      <c r="B122" s="27" t="s">
        <v>571</v>
      </c>
      <c r="C122" s="25">
        <v>0</v>
      </c>
      <c r="D122" s="39">
        <v>0</v>
      </c>
      <c r="E122" s="39">
        <v>0</v>
      </c>
      <c r="F122" s="39">
        <v>0</v>
      </c>
      <c r="G122" s="39">
        <v>0</v>
      </c>
      <c r="H122" s="25">
        <v>0</v>
      </c>
      <c r="I122" s="36"/>
      <c r="J122" s="17">
        <f t="shared" si="1"/>
        <v>0</v>
      </c>
    </row>
    <row r="123" spans="1:10" ht="25.5" x14ac:dyDescent="0.2">
      <c r="A123" s="46" t="s">
        <v>213</v>
      </c>
      <c r="B123" s="27" t="s">
        <v>572</v>
      </c>
      <c r="C123" s="25">
        <v>0</v>
      </c>
      <c r="D123" s="39">
        <v>0</v>
      </c>
      <c r="E123" s="39">
        <v>0</v>
      </c>
      <c r="F123" s="39">
        <v>0</v>
      </c>
      <c r="G123" s="39">
        <v>0</v>
      </c>
      <c r="H123" s="25">
        <v>0</v>
      </c>
      <c r="I123" s="36"/>
      <c r="J123" s="17">
        <f t="shared" si="1"/>
        <v>0</v>
      </c>
    </row>
    <row r="124" spans="1:10" ht="25.5" x14ac:dyDescent="0.2">
      <c r="A124" s="46" t="s">
        <v>215</v>
      </c>
      <c r="B124" s="27" t="s">
        <v>573</v>
      </c>
      <c r="C124" s="25">
        <v>0</v>
      </c>
      <c r="D124" s="39">
        <v>0</v>
      </c>
      <c r="E124" s="39">
        <v>0</v>
      </c>
      <c r="F124" s="39">
        <v>0</v>
      </c>
      <c r="G124" s="39">
        <v>0</v>
      </c>
      <c r="H124" s="25">
        <v>0</v>
      </c>
      <c r="I124" s="36"/>
      <c r="J124" s="17">
        <f t="shared" si="1"/>
        <v>0</v>
      </c>
    </row>
    <row r="125" spans="1:10" ht="25.5" x14ac:dyDescent="0.2">
      <c r="A125" s="46" t="s">
        <v>216</v>
      </c>
      <c r="B125" s="27" t="s">
        <v>574</v>
      </c>
      <c r="C125" s="25">
        <v>0</v>
      </c>
      <c r="D125" s="39">
        <v>0</v>
      </c>
      <c r="E125" s="39">
        <v>0</v>
      </c>
      <c r="F125" s="39">
        <v>0</v>
      </c>
      <c r="G125" s="39">
        <v>0</v>
      </c>
      <c r="H125" s="25">
        <v>0</v>
      </c>
      <c r="I125" s="36"/>
      <c r="J125" s="17">
        <f t="shared" si="1"/>
        <v>0</v>
      </c>
    </row>
    <row r="126" spans="1:10" ht="38.25" x14ac:dyDescent="0.2">
      <c r="A126" s="46" t="s">
        <v>217</v>
      </c>
      <c r="B126" s="27" t="s">
        <v>1085</v>
      </c>
      <c r="C126" s="25">
        <v>177342178</v>
      </c>
      <c r="D126" s="39">
        <v>0</v>
      </c>
      <c r="E126" s="39">
        <v>0</v>
      </c>
      <c r="F126" s="39">
        <v>0</v>
      </c>
      <c r="G126" s="39">
        <v>0</v>
      </c>
      <c r="H126" s="25">
        <v>0</v>
      </c>
      <c r="I126" s="36"/>
      <c r="J126" s="17">
        <f t="shared" si="1"/>
        <v>177342178</v>
      </c>
    </row>
    <row r="127" spans="1:10" ht="25.5" x14ac:dyDescent="0.2">
      <c r="A127" s="46" t="s">
        <v>219</v>
      </c>
      <c r="B127" s="27" t="s">
        <v>1086</v>
      </c>
      <c r="C127" s="25">
        <v>0</v>
      </c>
      <c r="D127" s="39">
        <v>0</v>
      </c>
      <c r="E127" s="39">
        <v>0</v>
      </c>
      <c r="F127" s="39">
        <v>0</v>
      </c>
      <c r="G127" s="39">
        <v>0</v>
      </c>
      <c r="H127" s="25">
        <v>0</v>
      </c>
      <c r="I127" s="36"/>
      <c r="J127" s="17">
        <f t="shared" si="1"/>
        <v>0</v>
      </c>
    </row>
    <row r="128" spans="1:10" x14ac:dyDescent="0.2">
      <c r="A128" s="46" t="s">
        <v>221</v>
      </c>
      <c r="B128" s="27" t="s">
        <v>575</v>
      </c>
      <c r="C128" s="25">
        <v>0</v>
      </c>
      <c r="D128" s="39">
        <v>0</v>
      </c>
      <c r="E128" s="39">
        <v>0</v>
      </c>
      <c r="F128" s="39">
        <v>0</v>
      </c>
      <c r="G128" s="39">
        <v>0</v>
      </c>
      <c r="H128" s="25">
        <v>0</v>
      </c>
      <c r="I128" s="36"/>
      <c r="J128" s="17">
        <f t="shared" si="1"/>
        <v>0</v>
      </c>
    </row>
    <row r="129" spans="1:10" ht="38.25" x14ac:dyDescent="0.2">
      <c r="A129" s="46" t="s">
        <v>223</v>
      </c>
      <c r="B129" s="27" t="s">
        <v>576</v>
      </c>
      <c r="C129" s="25">
        <v>0</v>
      </c>
      <c r="D129" s="39">
        <v>0</v>
      </c>
      <c r="E129" s="39">
        <v>0</v>
      </c>
      <c r="F129" s="39">
        <v>0</v>
      </c>
      <c r="G129" s="39">
        <v>0</v>
      </c>
      <c r="H129" s="25">
        <v>0</v>
      </c>
      <c r="I129" s="36"/>
      <c r="J129" s="17">
        <f t="shared" si="1"/>
        <v>0</v>
      </c>
    </row>
    <row r="130" spans="1:10" ht="38.25" x14ac:dyDescent="0.2">
      <c r="A130" s="46" t="s">
        <v>225</v>
      </c>
      <c r="B130" s="27" t="s">
        <v>577</v>
      </c>
      <c r="C130" s="25">
        <v>0</v>
      </c>
      <c r="D130" s="39">
        <v>0</v>
      </c>
      <c r="E130" s="39">
        <v>0</v>
      </c>
      <c r="F130" s="39">
        <v>0</v>
      </c>
      <c r="G130" s="39">
        <v>0</v>
      </c>
      <c r="H130" s="25">
        <v>0</v>
      </c>
      <c r="I130" s="36"/>
      <c r="J130" s="17">
        <f t="shared" si="1"/>
        <v>0</v>
      </c>
    </row>
    <row r="131" spans="1:10" ht="38.25" x14ac:dyDescent="0.2">
      <c r="A131" s="46" t="s">
        <v>226</v>
      </c>
      <c r="B131" s="27" t="s">
        <v>578</v>
      </c>
      <c r="C131" s="25">
        <v>0</v>
      </c>
      <c r="D131" s="39">
        <v>0</v>
      </c>
      <c r="E131" s="39">
        <v>0</v>
      </c>
      <c r="F131" s="39">
        <v>0</v>
      </c>
      <c r="G131" s="39">
        <v>0</v>
      </c>
      <c r="H131" s="25">
        <v>0</v>
      </c>
      <c r="I131" s="36"/>
      <c r="J131" s="17">
        <f t="shared" si="1"/>
        <v>0</v>
      </c>
    </row>
    <row r="132" spans="1:10" ht="38.25" x14ac:dyDescent="0.2">
      <c r="A132" s="46" t="s">
        <v>228</v>
      </c>
      <c r="B132" s="27" t="s">
        <v>579</v>
      </c>
      <c r="C132" s="25">
        <v>0</v>
      </c>
      <c r="D132" s="39">
        <v>0</v>
      </c>
      <c r="E132" s="39">
        <v>0</v>
      </c>
      <c r="F132" s="39">
        <v>0</v>
      </c>
      <c r="G132" s="39">
        <v>0</v>
      </c>
      <c r="H132" s="25">
        <v>0</v>
      </c>
      <c r="I132" s="36"/>
      <c r="J132" s="17">
        <f t="shared" si="1"/>
        <v>0</v>
      </c>
    </row>
    <row r="133" spans="1:10" ht="38.25" x14ac:dyDescent="0.2">
      <c r="A133" s="46" t="s">
        <v>229</v>
      </c>
      <c r="B133" s="27" t="s">
        <v>580</v>
      </c>
      <c r="C133" s="25">
        <v>0</v>
      </c>
      <c r="D133" s="39">
        <v>0</v>
      </c>
      <c r="E133" s="39">
        <v>0</v>
      </c>
      <c r="F133" s="39">
        <v>0</v>
      </c>
      <c r="G133" s="39">
        <v>0</v>
      </c>
      <c r="H133" s="25">
        <v>0</v>
      </c>
      <c r="I133" s="36"/>
      <c r="J133" s="17">
        <f t="shared" ref="J133:J196" si="2">+C133+D133+E133+F133+G133+H133</f>
        <v>0</v>
      </c>
    </row>
    <row r="134" spans="1:10" x14ac:dyDescent="0.2">
      <c r="A134" s="46" t="s">
        <v>231</v>
      </c>
      <c r="B134" s="27" t="s">
        <v>581</v>
      </c>
      <c r="C134" s="25">
        <v>0</v>
      </c>
      <c r="D134" s="39">
        <v>0</v>
      </c>
      <c r="E134" s="39">
        <v>0</v>
      </c>
      <c r="F134" s="39">
        <v>0</v>
      </c>
      <c r="G134" s="39">
        <v>0</v>
      </c>
      <c r="H134" s="25">
        <v>0</v>
      </c>
      <c r="I134" s="36"/>
      <c r="J134" s="17">
        <f t="shared" si="2"/>
        <v>0</v>
      </c>
    </row>
    <row r="135" spans="1:10" x14ac:dyDescent="0.2">
      <c r="A135" s="46" t="s">
        <v>233</v>
      </c>
      <c r="B135" s="27" t="s">
        <v>582</v>
      </c>
      <c r="C135" s="25">
        <v>0</v>
      </c>
      <c r="D135" s="39">
        <v>0</v>
      </c>
      <c r="E135" s="39">
        <v>0</v>
      </c>
      <c r="F135" s="39">
        <v>0</v>
      </c>
      <c r="G135" s="39">
        <v>0</v>
      </c>
      <c r="H135" s="25">
        <v>0</v>
      </c>
      <c r="I135" s="36"/>
      <c r="J135" s="17">
        <f t="shared" si="2"/>
        <v>0</v>
      </c>
    </row>
    <row r="136" spans="1:10" x14ac:dyDescent="0.2">
      <c r="A136" s="46" t="s">
        <v>234</v>
      </c>
      <c r="B136" s="27" t="s">
        <v>583</v>
      </c>
      <c r="C136" s="25">
        <v>0</v>
      </c>
      <c r="D136" s="39">
        <v>0</v>
      </c>
      <c r="E136" s="39">
        <v>0</v>
      </c>
      <c r="F136" s="39">
        <v>0</v>
      </c>
      <c r="G136" s="39">
        <v>0</v>
      </c>
      <c r="H136" s="25">
        <v>0</v>
      </c>
      <c r="I136" s="36"/>
      <c r="J136" s="17">
        <f t="shared" si="2"/>
        <v>0</v>
      </c>
    </row>
    <row r="137" spans="1:10" x14ac:dyDescent="0.2">
      <c r="A137" s="46" t="s">
        <v>236</v>
      </c>
      <c r="B137" s="27" t="s">
        <v>584</v>
      </c>
      <c r="C137" s="25">
        <v>0</v>
      </c>
      <c r="D137" s="39">
        <v>0</v>
      </c>
      <c r="E137" s="39">
        <v>0</v>
      </c>
      <c r="F137" s="39">
        <v>0</v>
      </c>
      <c r="G137" s="39">
        <v>0</v>
      </c>
      <c r="H137" s="25">
        <v>0</v>
      </c>
      <c r="I137" s="36"/>
      <c r="J137" s="17">
        <f t="shared" si="2"/>
        <v>0</v>
      </c>
    </row>
    <row r="138" spans="1:10" x14ac:dyDescent="0.2">
      <c r="A138" s="46" t="s">
        <v>238</v>
      </c>
      <c r="B138" s="27" t="s">
        <v>585</v>
      </c>
      <c r="C138" s="25">
        <v>0</v>
      </c>
      <c r="D138" s="39">
        <v>0</v>
      </c>
      <c r="E138" s="39">
        <v>0</v>
      </c>
      <c r="F138" s="39">
        <v>0</v>
      </c>
      <c r="G138" s="39">
        <v>0</v>
      </c>
      <c r="H138" s="25">
        <v>0</v>
      </c>
      <c r="I138" s="36"/>
      <c r="J138" s="17">
        <f t="shared" si="2"/>
        <v>0</v>
      </c>
    </row>
    <row r="139" spans="1:10" ht="63.75" x14ac:dyDescent="0.2">
      <c r="A139" s="46" t="s">
        <v>240</v>
      </c>
      <c r="B139" s="27" t="s">
        <v>586</v>
      </c>
      <c r="C139" s="25">
        <v>0</v>
      </c>
      <c r="D139" s="39">
        <v>0</v>
      </c>
      <c r="E139" s="39">
        <v>0</v>
      </c>
      <c r="F139" s="39">
        <v>0</v>
      </c>
      <c r="G139" s="39">
        <v>0</v>
      </c>
      <c r="H139" s="25">
        <v>0</v>
      </c>
      <c r="I139" s="36"/>
      <c r="J139" s="17">
        <f t="shared" si="2"/>
        <v>0</v>
      </c>
    </row>
    <row r="140" spans="1:10" x14ac:dyDescent="0.2">
      <c r="A140" s="46" t="s">
        <v>242</v>
      </c>
      <c r="B140" s="27" t="s">
        <v>1094</v>
      </c>
      <c r="C140" s="25">
        <v>0</v>
      </c>
      <c r="D140" s="39">
        <v>0</v>
      </c>
      <c r="E140" s="39">
        <v>0</v>
      </c>
      <c r="F140" s="39">
        <v>0</v>
      </c>
      <c r="G140" s="39">
        <v>0</v>
      </c>
      <c r="H140" s="25">
        <v>0</v>
      </c>
      <c r="I140" s="36"/>
      <c r="J140" s="17">
        <f t="shared" si="2"/>
        <v>0</v>
      </c>
    </row>
    <row r="141" spans="1:10" x14ac:dyDescent="0.2">
      <c r="A141" s="46" t="s">
        <v>244</v>
      </c>
      <c r="B141" s="27" t="s">
        <v>587</v>
      </c>
      <c r="C141" s="25">
        <v>0</v>
      </c>
      <c r="D141" s="39">
        <v>0</v>
      </c>
      <c r="E141" s="39">
        <v>0</v>
      </c>
      <c r="F141" s="39">
        <v>0</v>
      </c>
      <c r="G141" s="39">
        <v>0</v>
      </c>
      <c r="H141" s="25">
        <v>0</v>
      </c>
      <c r="I141" s="36"/>
      <c r="J141" s="17">
        <f t="shared" si="2"/>
        <v>0</v>
      </c>
    </row>
    <row r="142" spans="1:10" x14ac:dyDescent="0.2">
      <c r="A142" s="46" t="s">
        <v>246</v>
      </c>
      <c r="B142" s="27" t="s">
        <v>588</v>
      </c>
      <c r="C142" s="25">
        <v>0</v>
      </c>
      <c r="D142" s="39">
        <v>0</v>
      </c>
      <c r="E142" s="39">
        <v>0</v>
      </c>
      <c r="F142" s="39">
        <v>0</v>
      </c>
      <c r="G142" s="39">
        <v>0</v>
      </c>
      <c r="H142" s="25">
        <v>0</v>
      </c>
      <c r="I142" s="36"/>
      <c r="J142" s="17">
        <f t="shared" si="2"/>
        <v>0</v>
      </c>
    </row>
    <row r="143" spans="1:10" x14ac:dyDescent="0.2">
      <c r="A143" s="46" t="s">
        <v>248</v>
      </c>
      <c r="B143" s="27" t="s">
        <v>1087</v>
      </c>
      <c r="C143" s="25">
        <v>0</v>
      </c>
      <c r="D143" s="39">
        <v>0</v>
      </c>
      <c r="E143" s="39">
        <v>0</v>
      </c>
      <c r="F143" s="39">
        <v>0</v>
      </c>
      <c r="G143" s="39">
        <v>0</v>
      </c>
      <c r="H143" s="25">
        <v>0</v>
      </c>
      <c r="I143" s="36"/>
      <c r="J143" s="17">
        <f t="shared" si="2"/>
        <v>0</v>
      </c>
    </row>
    <row r="144" spans="1:10" ht="25.5" x14ac:dyDescent="0.2">
      <c r="A144" s="46" t="s">
        <v>249</v>
      </c>
      <c r="B144" s="27" t="s">
        <v>589</v>
      </c>
      <c r="C144" s="25">
        <v>0</v>
      </c>
      <c r="D144" s="39">
        <v>0</v>
      </c>
      <c r="E144" s="39">
        <v>0</v>
      </c>
      <c r="F144" s="39">
        <v>0</v>
      </c>
      <c r="G144" s="39">
        <v>0</v>
      </c>
      <c r="H144" s="25">
        <v>0</v>
      </c>
      <c r="I144" s="36"/>
      <c r="J144" s="17">
        <f t="shared" si="2"/>
        <v>0</v>
      </c>
    </row>
    <row r="145" spans="1:10" x14ac:dyDescent="0.2">
      <c r="A145" s="46" t="s">
        <v>251</v>
      </c>
      <c r="B145" s="27" t="s">
        <v>1095</v>
      </c>
      <c r="C145" s="25">
        <v>0</v>
      </c>
      <c r="D145" s="39">
        <v>0</v>
      </c>
      <c r="E145" s="39">
        <v>0</v>
      </c>
      <c r="F145" s="39">
        <v>0</v>
      </c>
      <c r="G145" s="39">
        <v>0</v>
      </c>
      <c r="H145" s="25">
        <v>0</v>
      </c>
      <c r="I145" s="36"/>
      <c r="J145" s="17">
        <f t="shared" si="2"/>
        <v>0</v>
      </c>
    </row>
    <row r="146" spans="1:10" ht="25.5" x14ac:dyDescent="0.2">
      <c r="A146" s="46" t="s">
        <v>253</v>
      </c>
      <c r="B146" s="27" t="s">
        <v>590</v>
      </c>
      <c r="C146" s="25">
        <v>0</v>
      </c>
      <c r="D146" s="39">
        <v>0</v>
      </c>
      <c r="E146" s="39">
        <v>0</v>
      </c>
      <c r="F146" s="39">
        <v>0</v>
      </c>
      <c r="G146" s="39">
        <v>0</v>
      </c>
      <c r="H146" s="25">
        <v>0</v>
      </c>
      <c r="I146" s="36"/>
      <c r="J146" s="17">
        <f t="shared" si="2"/>
        <v>0</v>
      </c>
    </row>
    <row r="147" spans="1:10" ht="25.5" x14ac:dyDescent="0.2">
      <c r="A147" s="46" t="s">
        <v>254</v>
      </c>
      <c r="B147" s="27" t="s">
        <v>591</v>
      </c>
      <c r="C147" s="25">
        <v>0</v>
      </c>
      <c r="D147" s="39">
        <v>0</v>
      </c>
      <c r="E147" s="39">
        <v>0</v>
      </c>
      <c r="F147" s="39">
        <v>0</v>
      </c>
      <c r="G147" s="39">
        <v>0</v>
      </c>
      <c r="H147" s="25">
        <v>0</v>
      </c>
      <c r="I147" s="36"/>
      <c r="J147" s="17">
        <f t="shared" si="2"/>
        <v>0</v>
      </c>
    </row>
    <row r="148" spans="1:10" x14ac:dyDescent="0.2">
      <c r="A148" s="46" t="s">
        <v>256</v>
      </c>
      <c r="B148" s="27" t="s">
        <v>592</v>
      </c>
      <c r="C148" s="25">
        <v>0</v>
      </c>
      <c r="D148" s="39">
        <v>0</v>
      </c>
      <c r="E148" s="39">
        <v>0</v>
      </c>
      <c r="F148" s="39">
        <v>0</v>
      </c>
      <c r="G148" s="39">
        <v>0</v>
      </c>
      <c r="H148" s="25">
        <v>0</v>
      </c>
      <c r="I148" s="36"/>
      <c r="J148" s="17">
        <f t="shared" si="2"/>
        <v>0</v>
      </c>
    </row>
    <row r="149" spans="1:10" x14ac:dyDescent="0.2">
      <c r="A149" s="46" t="s">
        <v>258</v>
      </c>
      <c r="B149" s="27" t="s">
        <v>593</v>
      </c>
      <c r="C149" s="25">
        <v>0</v>
      </c>
      <c r="D149" s="39">
        <v>0</v>
      </c>
      <c r="E149" s="39">
        <v>0</v>
      </c>
      <c r="F149" s="39">
        <v>0</v>
      </c>
      <c r="G149" s="39">
        <v>0</v>
      </c>
      <c r="H149" s="25">
        <v>0</v>
      </c>
      <c r="I149" s="36"/>
      <c r="J149" s="17">
        <f t="shared" si="2"/>
        <v>0</v>
      </c>
    </row>
    <row r="150" spans="1:10" ht="25.5" x14ac:dyDescent="0.2">
      <c r="A150" s="46" t="s">
        <v>260</v>
      </c>
      <c r="B150" s="27" t="s">
        <v>1096</v>
      </c>
      <c r="C150" s="25">
        <v>173700</v>
      </c>
      <c r="D150" s="39">
        <v>0</v>
      </c>
      <c r="E150" s="39">
        <v>0</v>
      </c>
      <c r="F150" s="39">
        <v>0</v>
      </c>
      <c r="G150" s="39">
        <v>0</v>
      </c>
      <c r="H150" s="25">
        <v>0</v>
      </c>
      <c r="I150" s="36"/>
      <c r="J150" s="17">
        <f t="shared" si="2"/>
        <v>173700</v>
      </c>
    </row>
    <row r="151" spans="1:10" x14ac:dyDescent="0.2">
      <c r="A151" s="46" t="s">
        <v>262</v>
      </c>
      <c r="B151" s="27" t="s">
        <v>594</v>
      </c>
      <c r="C151" s="25">
        <v>0</v>
      </c>
      <c r="D151" s="39">
        <v>0</v>
      </c>
      <c r="E151" s="39">
        <v>0</v>
      </c>
      <c r="F151" s="39">
        <v>0</v>
      </c>
      <c r="G151" s="39">
        <v>0</v>
      </c>
      <c r="H151" s="25">
        <v>0</v>
      </c>
      <c r="I151" s="36"/>
      <c r="J151" s="17">
        <f t="shared" si="2"/>
        <v>0</v>
      </c>
    </row>
    <row r="152" spans="1:10" ht="38.25" x14ac:dyDescent="0.2">
      <c r="A152" s="46" t="s">
        <v>264</v>
      </c>
      <c r="B152" s="27" t="s">
        <v>595</v>
      </c>
      <c r="C152" s="25">
        <v>0</v>
      </c>
      <c r="D152" s="39">
        <v>0</v>
      </c>
      <c r="E152" s="39">
        <v>0</v>
      </c>
      <c r="F152" s="39">
        <v>0</v>
      </c>
      <c r="G152" s="39">
        <v>0</v>
      </c>
      <c r="H152" s="25">
        <v>0</v>
      </c>
      <c r="I152" s="36"/>
      <c r="J152" s="17">
        <f t="shared" si="2"/>
        <v>0</v>
      </c>
    </row>
    <row r="153" spans="1:10" x14ac:dyDescent="0.2">
      <c r="A153" s="46" t="s">
        <v>266</v>
      </c>
      <c r="B153" s="27" t="s">
        <v>596</v>
      </c>
      <c r="C153" s="25">
        <v>0</v>
      </c>
      <c r="D153" s="39">
        <v>0</v>
      </c>
      <c r="E153" s="39">
        <v>0</v>
      </c>
      <c r="F153" s="39">
        <v>0</v>
      </c>
      <c r="G153" s="39">
        <v>0</v>
      </c>
      <c r="H153" s="25">
        <v>0</v>
      </c>
      <c r="I153" s="36"/>
      <c r="J153" s="17">
        <f t="shared" si="2"/>
        <v>0</v>
      </c>
    </row>
    <row r="154" spans="1:10" x14ac:dyDescent="0.2">
      <c r="A154" s="46" t="s">
        <v>268</v>
      </c>
      <c r="B154" s="27" t="s">
        <v>597</v>
      </c>
      <c r="C154" s="25">
        <v>0</v>
      </c>
      <c r="D154" s="39">
        <v>0</v>
      </c>
      <c r="E154" s="39">
        <v>0</v>
      </c>
      <c r="F154" s="39">
        <v>0</v>
      </c>
      <c r="G154" s="39">
        <v>0</v>
      </c>
      <c r="H154" s="25">
        <v>0</v>
      </c>
      <c r="I154" s="36"/>
      <c r="J154" s="17">
        <f t="shared" si="2"/>
        <v>0</v>
      </c>
    </row>
    <row r="155" spans="1:10" x14ac:dyDescent="0.2">
      <c r="A155" s="46" t="s">
        <v>269</v>
      </c>
      <c r="B155" s="27" t="s">
        <v>598</v>
      </c>
      <c r="C155" s="25">
        <v>0</v>
      </c>
      <c r="D155" s="39">
        <v>0</v>
      </c>
      <c r="E155" s="39">
        <v>0</v>
      </c>
      <c r="F155" s="39">
        <v>0</v>
      </c>
      <c r="G155" s="39">
        <v>0</v>
      </c>
      <c r="H155" s="25">
        <v>0</v>
      </c>
      <c r="I155" s="36"/>
      <c r="J155" s="17">
        <f t="shared" si="2"/>
        <v>0</v>
      </c>
    </row>
    <row r="156" spans="1:10" x14ac:dyDescent="0.2">
      <c r="A156" s="46" t="s">
        <v>271</v>
      </c>
      <c r="B156" s="27" t="s">
        <v>599</v>
      </c>
      <c r="C156" s="25">
        <v>0</v>
      </c>
      <c r="D156" s="39">
        <v>0</v>
      </c>
      <c r="E156" s="39">
        <v>0</v>
      </c>
      <c r="F156" s="39">
        <v>0</v>
      </c>
      <c r="G156" s="39">
        <v>0</v>
      </c>
      <c r="H156" s="25">
        <v>0</v>
      </c>
      <c r="I156" s="36"/>
      <c r="J156" s="17">
        <f t="shared" si="2"/>
        <v>0</v>
      </c>
    </row>
    <row r="157" spans="1:10" ht="25.5" x14ac:dyDescent="0.2">
      <c r="A157" s="46" t="s">
        <v>273</v>
      </c>
      <c r="B157" s="27" t="s">
        <v>600</v>
      </c>
      <c r="C157" s="25">
        <v>173700</v>
      </c>
      <c r="D157" s="39">
        <v>0</v>
      </c>
      <c r="E157" s="39">
        <v>0</v>
      </c>
      <c r="F157" s="39">
        <v>0</v>
      </c>
      <c r="G157" s="39">
        <v>0</v>
      </c>
      <c r="H157" s="25">
        <v>0</v>
      </c>
      <c r="I157" s="36"/>
      <c r="J157" s="17">
        <f t="shared" si="2"/>
        <v>173700</v>
      </c>
    </row>
    <row r="158" spans="1:10" x14ac:dyDescent="0.2">
      <c r="A158" s="46" t="s">
        <v>274</v>
      </c>
      <c r="B158" s="27" t="s">
        <v>601</v>
      </c>
      <c r="C158" s="25">
        <v>0</v>
      </c>
      <c r="D158" s="39">
        <v>0</v>
      </c>
      <c r="E158" s="39">
        <v>0</v>
      </c>
      <c r="F158" s="39">
        <v>0</v>
      </c>
      <c r="G158" s="39">
        <v>0</v>
      </c>
      <c r="H158" s="25">
        <v>0</v>
      </c>
      <c r="I158" s="36"/>
      <c r="J158" s="17">
        <f t="shared" si="2"/>
        <v>0</v>
      </c>
    </row>
    <row r="159" spans="1:10" x14ac:dyDescent="0.2">
      <c r="A159" s="46" t="s">
        <v>276</v>
      </c>
      <c r="B159" s="27" t="s">
        <v>602</v>
      </c>
      <c r="C159" s="25">
        <v>0</v>
      </c>
      <c r="D159" s="39">
        <v>0</v>
      </c>
      <c r="E159" s="39">
        <v>0</v>
      </c>
      <c r="F159" s="39">
        <v>0</v>
      </c>
      <c r="G159" s="39">
        <v>0</v>
      </c>
      <c r="H159" s="25">
        <v>0</v>
      </c>
      <c r="I159" s="36"/>
      <c r="J159" s="17">
        <f t="shared" si="2"/>
        <v>0</v>
      </c>
    </row>
    <row r="160" spans="1:10" x14ac:dyDescent="0.2">
      <c r="A160" s="46" t="s">
        <v>278</v>
      </c>
      <c r="B160" s="27" t="s">
        <v>603</v>
      </c>
      <c r="C160" s="25">
        <v>0</v>
      </c>
      <c r="D160" s="39">
        <v>0</v>
      </c>
      <c r="E160" s="39">
        <v>0</v>
      </c>
      <c r="F160" s="39">
        <v>0</v>
      </c>
      <c r="G160" s="39">
        <v>0</v>
      </c>
      <c r="H160" s="25">
        <v>0</v>
      </c>
      <c r="I160" s="36"/>
      <c r="J160" s="17">
        <f t="shared" si="2"/>
        <v>0</v>
      </c>
    </row>
    <row r="161" spans="1:10" x14ac:dyDescent="0.2">
      <c r="A161" s="46" t="s">
        <v>280</v>
      </c>
      <c r="B161" s="27" t="s">
        <v>604</v>
      </c>
      <c r="C161" s="25">
        <v>0</v>
      </c>
      <c r="D161" s="39">
        <v>0</v>
      </c>
      <c r="E161" s="39">
        <v>0</v>
      </c>
      <c r="F161" s="39">
        <v>0</v>
      </c>
      <c r="G161" s="39">
        <v>0</v>
      </c>
      <c r="H161" s="25">
        <v>0</v>
      </c>
      <c r="I161" s="36"/>
      <c r="J161" s="17">
        <f t="shared" si="2"/>
        <v>0</v>
      </c>
    </row>
    <row r="162" spans="1:10" x14ac:dyDescent="0.2">
      <c r="A162" s="46" t="s">
        <v>282</v>
      </c>
      <c r="B162" s="27" t="s">
        <v>605</v>
      </c>
      <c r="C162" s="25">
        <v>0</v>
      </c>
      <c r="D162" s="39">
        <v>0</v>
      </c>
      <c r="E162" s="39">
        <v>0</v>
      </c>
      <c r="F162" s="39">
        <v>0</v>
      </c>
      <c r="G162" s="39">
        <v>0</v>
      </c>
      <c r="H162" s="25">
        <v>0</v>
      </c>
      <c r="I162" s="36"/>
      <c r="J162" s="17">
        <f t="shared" si="2"/>
        <v>0</v>
      </c>
    </row>
    <row r="163" spans="1:10" ht="25.5" x14ac:dyDescent="0.2">
      <c r="A163" s="46" t="s">
        <v>284</v>
      </c>
      <c r="B163" s="27" t="s">
        <v>606</v>
      </c>
      <c r="C163" s="25">
        <v>0</v>
      </c>
      <c r="D163" s="39">
        <v>0</v>
      </c>
      <c r="E163" s="39">
        <v>0</v>
      </c>
      <c r="F163" s="39">
        <v>0</v>
      </c>
      <c r="G163" s="39">
        <v>0</v>
      </c>
      <c r="H163" s="25">
        <v>0</v>
      </c>
      <c r="I163" s="36"/>
      <c r="J163" s="17">
        <f t="shared" si="2"/>
        <v>0</v>
      </c>
    </row>
    <row r="164" spans="1:10" x14ac:dyDescent="0.2">
      <c r="A164" s="46" t="s">
        <v>286</v>
      </c>
      <c r="B164" s="27" t="s">
        <v>607</v>
      </c>
      <c r="C164" s="25">
        <v>0</v>
      </c>
      <c r="D164" s="39">
        <v>0</v>
      </c>
      <c r="E164" s="39">
        <v>0</v>
      </c>
      <c r="F164" s="39">
        <v>0</v>
      </c>
      <c r="G164" s="39">
        <v>0</v>
      </c>
      <c r="H164" s="25">
        <v>0</v>
      </c>
      <c r="I164" s="36"/>
      <c r="J164" s="17">
        <f t="shared" si="2"/>
        <v>0</v>
      </c>
    </row>
    <row r="165" spans="1:10" ht="63.75" x14ac:dyDescent="0.2">
      <c r="A165" s="46" t="s">
        <v>288</v>
      </c>
      <c r="B165" s="27" t="s">
        <v>608</v>
      </c>
      <c r="C165" s="25">
        <v>0</v>
      </c>
      <c r="D165" s="39">
        <v>0</v>
      </c>
      <c r="E165" s="39">
        <v>0</v>
      </c>
      <c r="F165" s="39">
        <v>0</v>
      </c>
      <c r="G165" s="39">
        <v>0</v>
      </c>
      <c r="H165" s="25">
        <v>0</v>
      </c>
      <c r="I165" s="36"/>
      <c r="J165" s="17">
        <f t="shared" si="2"/>
        <v>0</v>
      </c>
    </row>
    <row r="166" spans="1:10" ht="25.5" x14ac:dyDescent="0.2">
      <c r="A166" s="46" t="s">
        <v>289</v>
      </c>
      <c r="B166" s="27" t="s">
        <v>609</v>
      </c>
      <c r="C166" s="25">
        <v>0</v>
      </c>
      <c r="D166" s="39">
        <v>0</v>
      </c>
      <c r="E166" s="39">
        <v>0</v>
      </c>
      <c r="F166" s="39">
        <v>0</v>
      </c>
      <c r="G166" s="39">
        <v>0</v>
      </c>
      <c r="H166" s="25">
        <v>0</v>
      </c>
      <c r="I166" s="36"/>
      <c r="J166" s="17">
        <f t="shared" si="2"/>
        <v>0</v>
      </c>
    </row>
    <row r="167" spans="1:10" ht="25.5" x14ac:dyDescent="0.2">
      <c r="A167" s="46" t="s">
        <v>291</v>
      </c>
      <c r="B167" s="27" t="s">
        <v>1145</v>
      </c>
      <c r="C167" s="25">
        <v>177515878</v>
      </c>
      <c r="D167" s="39">
        <v>0</v>
      </c>
      <c r="E167" s="39">
        <v>0</v>
      </c>
      <c r="F167" s="39">
        <v>0</v>
      </c>
      <c r="G167" s="39">
        <v>0</v>
      </c>
      <c r="H167" s="25">
        <v>0</v>
      </c>
      <c r="I167" s="36"/>
      <c r="J167" s="17">
        <f t="shared" si="2"/>
        <v>177515878</v>
      </c>
    </row>
    <row r="168" spans="1:10" ht="25.5" x14ac:dyDescent="0.2">
      <c r="A168" s="46" t="s">
        <v>292</v>
      </c>
      <c r="B168" s="27" t="s">
        <v>1097</v>
      </c>
      <c r="C168" s="25">
        <v>24810849</v>
      </c>
      <c r="D168" s="39">
        <v>3000</v>
      </c>
      <c r="E168" s="39">
        <v>0</v>
      </c>
      <c r="F168" s="39">
        <v>0</v>
      </c>
      <c r="G168" s="39">
        <v>0</v>
      </c>
      <c r="H168" s="25">
        <v>0</v>
      </c>
      <c r="I168" s="36"/>
      <c r="J168" s="17">
        <f t="shared" si="2"/>
        <v>24813849</v>
      </c>
    </row>
    <row r="169" spans="1:10" x14ac:dyDescent="0.2">
      <c r="A169" s="46" t="s">
        <v>294</v>
      </c>
      <c r="B169" s="27" t="s">
        <v>1176</v>
      </c>
      <c r="C169" s="25">
        <v>0</v>
      </c>
      <c r="D169" s="39">
        <v>0</v>
      </c>
      <c r="E169" s="39">
        <v>0</v>
      </c>
      <c r="F169" s="39">
        <v>0</v>
      </c>
      <c r="G169" s="39">
        <v>0</v>
      </c>
      <c r="H169" s="25">
        <v>0</v>
      </c>
      <c r="I169" s="36"/>
      <c r="J169" s="17">
        <f t="shared" si="2"/>
        <v>0</v>
      </c>
    </row>
    <row r="170" spans="1:10" x14ac:dyDescent="0.2">
      <c r="A170" s="46" t="s">
        <v>296</v>
      </c>
      <c r="B170" s="27" t="s">
        <v>610</v>
      </c>
      <c r="C170" s="25">
        <v>0</v>
      </c>
      <c r="D170" s="39">
        <v>0</v>
      </c>
      <c r="E170" s="39">
        <v>0</v>
      </c>
      <c r="F170" s="39">
        <v>0</v>
      </c>
      <c r="G170" s="39">
        <v>0</v>
      </c>
      <c r="H170" s="25">
        <v>0</v>
      </c>
      <c r="I170" s="36"/>
      <c r="J170" s="17">
        <f t="shared" si="2"/>
        <v>0</v>
      </c>
    </row>
    <row r="171" spans="1:10" x14ac:dyDescent="0.2">
      <c r="A171" s="46" t="s">
        <v>298</v>
      </c>
      <c r="B171" s="27" t="s">
        <v>611</v>
      </c>
      <c r="C171" s="25">
        <v>0</v>
      </c>
      <c r="D171" s="39">
        <v>0</v>
      </c>
      <c r="E171" s="39">
        <v>0</v>
      </c>
      <c r="F171" s="39">
        <v>0</v>
      </c>
      <c r="G171" s="39">
        <v>0</v>
      </c>
      <c r="H171" s="25">
        <v>0</v>
      </c>
      <c r="I171" s="36"/>
      <c r="J171" s="17">
        <f t="shared" si="2"/>
        <v>0</v>
      </c>
    </row>
    <row r="172" spans="1:10" x14ac:dyDescent="0.2">
      <c r="A172" s="46" t="s">
        <v>300</v>
      </c>
      <c r="B172" s="27" t="s">
        <v>612</v>
      </c>
      <c r="C172" s="25">
        <v>0</v>
      </c>
      <c r="D172" s="39">
        <v>0</v>
      </c>
      <c r="E172" s="39">
        <v>0</v>
      </c>
      <c r="F172" s="39">
        <v>0</v>
      </c>
      <c r="G172" s="39">
        <v>0</v>
      </c>
      <c r="H172" s="25">
        <v>0</v>
      </c>
      <c r="I172" s="36"/>
      <c r="J172" s="17">
        <f t="shared" si="2"/>
        <v>0</v>
      </c>
    </row>
    <row r="173" spans="1:10" x14ac:dyDescent="0.2">
      <c r="A173" s="46" t="s">
        <v>302</v>
      </c>
      <c r="B173" s="27" t="s">
        <v>613</v>
      </c>
      <c r="C173" s="25">
        <v>0</v>
      </c>
      <c r="D173" s="39">
        <v>0</v>
      </c>
      <c r="E173" s="39">
        <v>0</v>
      </c>
      <c r="F173" s="39">
        <v>0</v>
      </c>
      <c r="G173" s="39">
        <v>0</v>
      </c>
      <c r="H173" s="25">
        <v>0</v>
      </c>
      <c r="I173" s="36"/>
      <c r="J173" s="17">
        <f t="shared" si="2"/>
        <v>0</v>
      </c>
    </row>
    <row r="174" spans="1:10" ht="51" x14ac:dyDescent="0.2">
      <c r="A174" s="46" t="s">
        <v>304</v>
      </c>
      <c r="B174" s="27" t="s">
        <v>614</v>
      </c>
      <c r="C174" s="25">
        <v>0</v>
      </c>
      <c r="D174" s="39">
        <v>0</v>
      </c>
      <c r="E174" s="39">
        <v>0</v>
      </c>
      <c r="F174" s="39">
        <v>0</v>
      </c>
      <c r="G174" s="39">
        <v>0</v>
      </c>
      <c r="H174" s="25">
        <v>0</v>
      </c>
      <c r="I174" s="36"/>
      <c r="J174" s="17">
        <f t="shared" si="2"/>
        <v>0</v>
      </c>
    </row>
    <row r="175" spans="1:10" x14ac:dyDescent="0.2">
      <c r="A175" s="46" t="s">
        <v>305</v>
      </c>
      <c r="B175" s="27" t="s">
        <v>615</v>
      </c>
      <c r="C175" s="25">
        <v>0</v>
      </c>
      <c r="D175" s="39">
        <v>0</v>
      </c>
      <c r="E175" s="39">
        <v>0</v>
      </c>
      <c r="F175" s="39">
        <v>0</v>
      </c>
      <c r="G175" s="39">
        <v>0</v>
      </c>
      <c r="H175" s="25">
        <v>0</v>
      </c>
      <c r="I175" s="36"/>
      <c r="J175" s="17">
        <f t="shared" si="2"/>
        <v>0</v>
      </c>
    </row>
    <row r="176" spans="1:10" x14ac:dyDescent="0.2">
      <c r="A176" s="46" t="s">
        <v>307</v>
      </c>
      <c r="B176" s="27" t="s">
        <v>616</v>
      </c>
      <c r="C176" s="25">
        <v>0</v>
      </c>
      <c r="D176" s="39">
        <v>0</v>
      </c>
      <c r="E176" s="39">
        <v>0</v>
      </c>
      <c r="F176" s="39">
        <v>0</v>
      </c>
      <c r="G176" s="39">
        <v>0</v>
      </c>
      <c r="H176" s="25">
        <v>0</v>
      </c>
      <c r="I176" s="36"/>
      <c r="J176" s="17">
        <f t="shared" si="2"/>
        <v>0</v>
      </c>
    </row>
    <row r="177" spans="1:12" x14ac:dyDescent="0.2">
      <c r="A177" s="46" t="s">
        <v>309</v>
      </c>
      <c r="B177" s="27" t="s">
        <v>617</v>
      </c>
      <c r="C177" s="25">
        <v>0</v>
      </c>
      <c r="D177" s="39">
        <v>0</v>
      </c>
      <c r="E177" s="39">
        <v>0</v>
      </c>
      <c r="F177" s="39">
        <v>0</v>
      </c>
      <c r="G177" s="39">
        <v>0</v>
      </c>
      <c r="H177" s="25">
        <v>0</v>
      </c>
      <c r="I177" s="36"/>
      <c r="J177" s="17">
        <f t="shared" si="2"/>
        <v>0</v>
      </c>
    </row>
    <row r="178" spans="1:12" x14ac:dyDescent="0.2">
      <c r="A178" s="46" t="s">
        <v>311</v>
      </c>
      <c r="B178" s="27" t="s">
        <v>618</v>
      </c>
      <c r="C178" s="25">
        <v>1150000</v>
      </c>
      <c r="D178" s="39">
        <v>0</v>
      </c>
      <c r="E178" s="39">
        <v>0</v>
      </c>
      <c r="F178" s="39">
        <v>0</v>
      </c>
      <c r="G178" s="39">
        <v>0</v>
      </c>
      <c r="H178" s="25">
        <v>0</v>
      </c>
      <c r="I178" s="36"/>
      <c r="J178" s="17">
        <f t="shared" si="2"/>
        <v>1150000</v>
      </c>
    </row>
    <row r="179" spans="1:12" ht="51" x14ac:dyDescent="0.2">
      <c r="A179" s="46" t="s">
        <v>313</v>
      </c>
      <c r="B179" s="27" t="s">
        <v>619</v>
      </c>
      <c r="C179" s="25">
        <v>255000</v>
      </c>
      <c r="D179" s="39">
        <v>0</v>
      </c>
      <c r="E179" s="39">
        <v>0</v>
      </c>
      <c r="F179" s="39">
        <v>0</v>
      </c>
      <c r="G179" s="39">
        <v>0</v>
      </c>
      <c r="H179" s="25">
        <v>0</v>
      </c>
      <c r="I179" s="36"/>
      <c r="J179" s="17">
        <f t="shared" si="2"/>
        <v>255000</v>
      </c>
    </row>
    <row r="180" spans="1:12" x14ac:dyDescent="0.2">
      <c r="A180" s="46" t="s">
        <v>315</v>
      </c>
      <c r="B180" s="27" t="s">
        <v>620</v>
      </c>
      <c r="C180" s="25">
        <v>0</v>
      </c>
      <c r="D180" s="39">
        <v>0</v>
      </c>
      <c r="E180" s="39">
        <v>0</v>
      </c>
      <c r="F180" s="39">
        <v>0</v>
      </c>
      <c r="G180" s="39">
        <v>0</v>
      </c>
      <c r="H180" s="25">
        <v>0</v>
      </c>
      <c r="I180" s="36"/>
      <c r="J180" s="17">
        <f t="shared" si="2"/>
        <v>0</v>
      </c>
    </row>
    <row r="181" spans="1:12" x14ac:dyDescent="0.2">
      <c r="A181" s="46" t="s">
        <v>317</v>
      </c>
      <c r="B181" s="27" t="s">
        <v>621</v>
      </c>
      <c r="C181" s="25">
        <v>0</v>
      </c>
      <c r="D181" s="39">
        <v>0</v>
      </c>
      <c r="E181" s="39">
        <v>0</v>
      </c>
      <c r="F181" s="39">
        <v>0</v>
      </c>
      <c r="G181" s="39">
        <v>0</v>
      </c>
      <c r="H181" s="25">
        <v>0</v>
      </c>
      <c r="I181" s="36"/>
      <c r="J181" s="17">
        <f t="shared" si="2"/>
        <v>0</v>
      </c>
    </row>
    <row r="182" spans="1:12" x14ac:dyDescent="0.2">
      <c r="A182" s="46" t="s">
        <v>319</v>
      </c>
      <c r="B182" s="27" t="s">
        <v>622</v>
      </c>
      <c r="C182" s="25">
        <v>0</v>
      </c>
      <c r="D182" s="39">
        <v>0</v>
      </c>
      <c r="E182" s="39">
        <v>0</v>
      </c>
      <c r="F182" s="39">
        <v>0</v>
      </c>
      <c r="G182" s="39">
        <v>0</v>
      </c>
      <c r="H182" s="25">
        <v>0</v>
      </c>
      <c r="I182" s="36"/>
      <c r="J182" s="17">
        <f t="shared" si="2"/>
        <v>0</v>
      </c>
    </row>
    <row r="183" spans="1:12" x14ac:dyDescent="0.2">
      <c r="A183" s="46" t="s">
        <v>320</v>
      </c>
      <c r="B183" s="27" t="s">
        <v>623</v>
      </c>
      <c r="C183" s="25">
        <v>0</v>
      </c>
      <c r="D183" s="39">
        <v>0</v>
      </c>
      <c r="E183" s="39">
        <v>0</v>
      </c>
      <c r="F183" s="39">
        <v>0</v>
      </c>
      <c r="G183" s="39">
        <v>0</v>
      </c>
      <c r="H183" s="25">
        <v>0</v>
      </c>
      <c r="I183" s="36"/>
      <c r="J183" s="17">
        <f t="shared" si="2"/>
        <v>0</v>
      </c>
    </row>
    <row r="184" spans="1:12" ht="25.5" x14ac:dyDescent="0.2">
      <c r="A184" s="46" t="s">
        <v>322</v>
      </c>
      <c r="B184" s="27" t="s">
        <v>1088</v>
      </c>
      <c r="C184" s="25">
        <v>0</v>
      </c>
      <c r="D184" s="39">
        <v>0</v>
      </c>
      <c r="E184" s="39">
        <v>0</v>
      </c>
      <c r="F184" s="39">
        <v>0</v>
      </c>
      <c r="G184" s="39">
        <v>0</v>
      </c>
      <c r="H184" s="25">
        <v>0</v>
      </c>
      <c r="I184" s="36"/>
      <c r="J184" s="17">
        <f t="shared" si="2"/>
        <v>0</v>
      </c>
    </row>
    <row r="185" spans="1:12" x14ac:dyDescent="0.2">
      <c r="A185" s="46" t="s">
        <v>324</v>
      </c>
      <c r="B185" s="27" t="s">
        <v>1089</v>
      </c>
      <c r="C185" s="25">
        <v>0</v>
      </c>
      <c r="D185" s="39">
        <v>0</v>
      </c>
      <c r="E185" s="39">
        <v>0</v>
      </c>
      <c r="F185" s="39">
        <v>0</v>
      </c>
      <c r="G185" s="39">
        <v>0</v>
      </c>
      <c r="H185" s="25">
        <v>0</v>
      </c>
      <c r="I185" s="36"/>
      <c r="J185" s="17">
        <f t="shared" si="2"/>
        <v>0</v>
      </c>
    </row>
    <row r="186" spans="1:12" x14ac:dyDescent="0.2">
      <c r="A186" s="46" t="s">
        <v>326</v>
      </c>
      <c r="B186" s="27" t="s">
        <v>1098</v>
      </c>
      <c r="C186" s="25">
        <v>0</v>
      </c>
      <c r="D186" s="39">
        <v>0</v>
      </c>
      <c r="E186" s="39">
        <v>0</v>
      </c>
      <c r="F186" s="39">
        <v>0</v>
      </c>
      <c r="G186" s="39">
        <v>0</v>
      </c>
      <c r="H186" s="25">
        <v>0</v>
      </c>
      <c r="I186" s="36"/>
      <c r="J186" s="17">
        <f t="shared" si="2"/>
        <v>0</v>
      </c>
    </row>
    <row r="187" spans="1:12" ht="25.5" x14ac:dyDescent="0.2">
      <c r="A187" s="47" t="s">
        <v>328</v>
      </c>
      <c r="B187" s="31" t="s">
        <v>1146</v>
      </c>
      <c r="C187" s="23">
        <v>516572881</v>
      </c>
      <c r="D187" s="40">
        <v>3000</v>
      </c>
      <c r="E187" s="40">
        <v>0</v>
      </c>
      <c r="F187" s="40">
        <v>0</v>
      </c>
      <c r="G187" s="40">
        <v>0</v>
      </c>
      <c r="H187" s="23">
        <v>0</v>
      </c>
      <c r="I187" s="36"/>
      <c r="J187" s="18">
        <f t="shared" si="2"/>
        <v>516575881</v>
      </c>
      <c r="L187" s="17"/>
    </row>
    <row r="188" spans="1:12" x14ac:dyDescent="0.2">
      <c r="A188" s="46" t="s">
        <v>330</v>
      </c>
      <c r="B188" s="27" t="s">
        <v>624</v>
      </c>
      <c r="C188" s="25">
        <v>0</v>
      </c>
      <c r="D188" s="39">
        <v>0</v>
      </c>
      <c r="E188" s="39">
        <v>0</v>
      </c>
      <c r="F188" s="39">
        <v>0</v>
      </c>
      <c r="G188" s="39">
        <v>0</v>
      </c>
      <c r="H188" s="25">
        <v>0</v>
      </c>
      <c r="I188" s="36"/>
      <c r="J188" s="17">
        <f t="shared" si="2"/>
        <v>0</v>
      </c>
    </row>
    <row r="189" spans="1:12" ht="25.5" x14ac:dyDescent="0.2">
      <c r="A189" s="46" t="s">
        <v>332</v>
      </c>
      <c r="B189" s="27" t="s">
        <v>1099</v>
      </c>
      <c r="C189" s="25">
        <v>59683332</v>
      </c>
      <c r="D189" s="39">
        <v>2355000</v>
      </c>
      <c r="E189" s="39">
        <v>275196</v>
      </c>
      <c r="F189" s="39">
        <v>2307408</v>
      </c>
      <c r="G189" s="39">
        <v>0</v>
      </c>
      <c r="H189" s="25">
        <v>5265982</v>
      </c>
      <c r="I189" s="36"/>
      <c r="J189" s="17">
        <f t="shared" si="2"/>
        <v>69886918</v>
      </c>
    </row>
    <row r="190" spans="1:12" ht="25.5" x14ac:dyDescent="0.2">
      <c r="A190" s="46" t="s">
        <v>333</v>
      </c>
      <c r="B190" s="27" t="s">
        <v>625</v>
      </c>
      <c r="C190" s="25">
        <v>0</v>
      </c>
      <c r="D190" s="39">
        <v>0</v>
      </c>
      <c r="E190" s="39">
        <v>7087</v>
      </c>
      <c r="F190" s="39">
        <v>0</v>
      </c>
      <c r="G190" s="39">
        <v>0</v>
      </c>
      <c r="H190" s="25">
        <v>0</v>
      </c>
      <c r="I190" s="36"/>
      <c r="J190" s="17">
        <f t="shared" si="2"/>
        <v>7087</v>
      </c>
    </row>
    <row r="191" spans="1:12" ht="25.5" x14ac:dyDescent="0.2">
      <c r="A191" s="46" t="s">
        <v>335</v>
      </c>
      <c r="B191" s="27" t="s">
        <v>626</v>
      </c>
      <c r="C191" s="25">
        <v>0</v>
      </c>
      <c r="D191" s="39">
        <v>0</v>
      </c>
      <c r="E191" s="39">
        <v>0</v>
      </c>
      <c r="F191" s="39">
        <v>0</v>
      </c>
      <c r="G191" s="39">
        <v>0</v>
      </c>
      <c r="H191" s="25">
        <v>0</v>
      </c>
      <c r="I191" s="36"/>
      <c r="J191" s="17">
        <f t="shared" si="2"/>
        <v>0</v>
      </c>
    </row>
    <row r="192" spans="1:12" ht="25.5" x14ac:dyDescent="0.2">
      <c r="A192" s="46" t="s">
        <v>337</v>
      </c>
      <c r="B192" s="27" t="s">
        <v>1100</v>
      </c>
      <c r="C192" s="25">
        <v>7553452</v>
      </c>
      <c r="D192" s="39">
        <v>2408144</v>
      </c>
      <c r="E192" s="39">
        <v>0</v>
      </c>
      <c r="F192" s="39">
        <v>866141</v>
      </c>
      <c r="G192" s="39">
        <v>522233</v>
      </c>
      <c r="H192" s="25">
        <v>0</v>
      </c>
      <c r="I192" s="36"/>
      <c r="J192" s="17">
        <f t="shared" si="2"/>
        <v>11349970</v>
      </c>
    </row>
    <row r="193" spans="1:10" x14ac:dyDescent="0.2">
      <c r="A193" s="46" t="s">
        <v>339</v>
      </c>
      <c r="B193" s="27" t="s">
        <v>627</v>
      </c>
      <c r="C193" s="25">
        <v>5862947</v>
      </c>
      <c r="D193" s="39">
        <v>0</v>
      </c>
      <c r="E193" s="39">
        <v>0</v>
      </c>
      <c r="F193" s="39">
        <v>0</v>
      </c>
      <c r="G193" s="39">
        <v>0</v>
      </c>
      <c r="H193" s="25">
        <v>0</v>
      </c>
      <c r="I193" s="36"/>
      <c r="J193" s="17">
        <f t="shared" si="2"/>
        <v>5862947</v>
      </c>
    </row>
    <row r="194" spans="1:10" x14ac:dyDescent="0.2">
      <c r="A194" s="46" t="s">
        <v>341</v>
      </c>
      <c r="B194" s="27" t="s">
        <v>1101</v>
      </c>
      <c r="C194" s="25">
        <v>0</v>
      </c>
      <c r="D194" s="39">
        <v>0</v>
      </c>
      <c r="E194" s="39">
        <v>0</v>
      </c>
      <c r="F194" s="39">
        <v>0</v>
      </c>
      <c r="G194" s="39">
        <v>0</v>
      </c>
      <c r="H194" s="25">
        <v>0</v>
      </c>
      <c r="I194" s="36"/>
      <c r="J194" s="17">
        <f t="shared" si="2"/>
        <v>0</v>
      </c>
    </row>
    <row r="195" spans="1:10" ht="25.5" x14ac:dyDescent="0.2">
      <c r="A195" s="46" t="s">
        <v>342</v>
      </c>
      <c r="B195" s="27" t="s">
        <v>628</v>
      </c>
      <c r="C195" s="25">
        <v>0</v>
      </c>
      <c r="D195" s="39">
        <v>0</v>
      </c>
      <c r="E195" s="39">
        <v>0</v>
      </c>
      <c r="F195" s="39">
        <v>0</v>
      </c>
      <c r="G195" s="39">
        <v>0</v>
      </c>
      <c r="H195" s="25">
        <v>0</v>
      </c>
      <c r="I195" s="36"/>
      <c r="J195" s="17">
        <f t="shared" si="2"/>
        <v>0</v>
      </c>
    </row>
    <row r="196" spans="1:10" ht="25.5" x14ac:dyDescent="0.2">
      <c r="A196" s="46" t="s">
        <v>344</v>
      </c>
      <c r="B196" s="27" t="s">
        <v>629</v>
      </c>
      <c r="C196" s="25">
        <v>0</v>
      </c>
      <c r="D196" s="39">
        <v>0</v>
      </c>
      <c r="E196" s="39">
        <v>0</v>
      </c>
      <c r="F196" s="39">
        <v>0</v>
      </c>
      <c r="G196" s="39">
        <v>0</v>
      </c>
      <c r="H196" s="25">
        <v>0</v>
      </c>
      <c r="I196" s="36"/>
      <c r="J196" s="17">
        <f t="shared" si="2"/>
        <v>0</v>
      </c>
    </row>
    <row r="197" spans="1:10" ht="25.5" x14ac:dyDescent="0.2">
      <c r="A197" s="46" t="s">
        <v>345</v>
      </c>
      <c r="B197" s="27" t="s">
        <v>630</v>
      </c>
      <c r="C197" s="25">
        <v>0</v>
      </c>
      <c r="D197" s="39">
        <v>0</v>
      </c>
      <c r="E197" s="39">
        <v>0</v>
      </c>
      <c r="F197" s="39">
        <v>0</v>
      </c>
      <c r="G197" s="39">
        <v>0</v>
      </c>
      <c r="H197" s="25">
        <v>0</v>
      </c>
      <c r="I197" s="36"/>
      <c r="J197" s="17">
        <f t="shared" ref="J197:J260" si="3">+C197+D197+E197+F197+G197+H197</f>
        <v>0</v>
      </c>
    </row>
    <row r="198" spans="1:10" ht="25.5" x14ac:dyDescent="0.2">
      <c r="A198" s="46" t="s">
        <v>347</v>
      </c>
      <c r="B198" s="27" t="s">
        <v>631</v>
      </c>
      <c r="C198" s="25">
        <v>0</v>
      </c>
      <c r="D198" s="39">
        <v>0</v>
      </c>
      <c r="E198" s="39">
        <v>0</v>
      </c>
      <c r="F198" s="39">
        <v>0</v>
      </c>
      <c r="G198" s="39">
        <v>0</v>
      </c>
      <c r="H198" s="25">
        <v>0</v>
      </c>
      <c r="I198" s="36"/>
      <c r="J198" s="17">
        <f t="shared" si="3"/>
        <v>0</v>
      </c>
    </row>
    <row r="199" spans="1:10" ht="25.5" x14ac:dyDescent="0.2">
      <c r="A199" s="46" t="s">
        <v>349</v>
      </c>
      <c r="B199" s="27" t="s">
        <v>632</v>
      </c>
      <c r="C199" s="25">
        <v>0</v>
      </c>
      <c r="D199" s="39">
        <v>0</v>
      </c>
      <c r="E199" s="39">
        <v>0</v>
      </c>
      <c r="F199" s="39">
        <v>0</v>
      </c>
      <c r="G199" s="39">
        <v>0</v>
      </c>
      <c r="H199" s="25">
        <v>0</v>
      </c>
      <c r="I199" s="36"/>
      <c r="J199" s="17">
        <f t="shared" si="3"/>
        <v>0</v>
      </c>
    </row>
    <row r="200" spans="1:10" ht="25.5" x14ac:dyDescent="0.2">
      <c r="A200" s="46" t="s">
        <v>351</v>
      </c>
      <c r="B200" s="27" t="s">
        <v>633</v>
      </c>
      <c r="C200" s="25">
        <v>0</v>
      </c>
      <c r="D200" s="39">
        <v>0</v>
      </c>
      <c r="E200" s="39">
        <v>0</v>
      </c>
      <c r="F200" s="39">
        <v>0</v>
      </c>
      <c r="G200" s="39">
        <v>0</v>
      </c>
      <c r="H200" s="25">
        <v>0</v>
      </c>
      <c r="I200" s="36"/>
      <c r="J200" s="17">
        <f t="shared" si="3"/>
        <v>0</v>
      </c>
    </row>
    <row r="201" spans="1:10" x14ac:dyDescent="0.2">
      <c r="A201" s="46" t="s">
        <v>352</v>
      </c>
      <c r="B201" s="27" t="s">
        <v>634</v>
      </c>
      <c r="C201" s="25">
        <v>23909752</v>
      </c>
      <c r="D201" s="39">
        <v>0</v>
      </c>
      <c r="E201" s="39">
        <v>9649249</v>
      </c>
      <c r="F201" s="39">
        <v>0</v>
      </c>
      <c r="G201" s="39">
        <v>1475925</v>
      </c>
      <c r="H201" s="25">
        <v>0</v>
      </c>
      <c r="I201" s="36"/>
      <c r="J201" s="17">
        <f t="shared" si="3"/>
        <v>35034926</v>
      </c>
    </row>
    <row r="202" spans="1:10" x14ac:dyDescent="0.2">
      <c r="A202" s="46" t="s">
        <v>353</v>
      </c>
      <c r="B202" s="27" t="s">
        <v>635</v>
      </c>
      <c r="C202" s="25">
        <v>26133828</v>
      </c>
      <c r="D202" s="39">
        <v>564043</v>
      </c>
      <c r="E202" s="39">
        <v>2679597</v>
      </c>
      <c r="F202" s="39">
        <v>358606</v>
      </c>
      <c r="G202" s="39">
        <v>539509</v>
      </c>
      <c r="H202" s="25">
        <v>1421817</v>
      </c>
      <c r="I202" s="36"/>
      <c r="J202" s="17">
        <f t="shared" si="3"/>
        <v>31697400</v>
      </c>
    </row>
    <row r="203" spans="1:10" x14ac:dyDescent="0.2">
      <c r="A203" s="46" t="s">
        <v>355</v>
      </c>
      <c r="B203" s="27" t="s">
        <v>636</v>
      </c>
      <c r="C203" s="25">
        <v>0</v>
      </c>
      <c r="D203" s="39">
        <v>0</v>
      </c>
      <c r="E203" s="39">
        <v>0</v>
      </c>
      <c r="F203" s="39">
        <v>0</v>
      </c>
      <c r="G203" s="39">
        <v>0</v>
      </c>
      <c r="H203" s="25">
        <v>0</v>
      </c>
      <c r="I203" s="36"/>
      <c r="J203" s="17">
        <f t="shared" si="3"/>
        <v>0</v>
      </c>
    </row>
    <row r="204" spans="1:10" ht="25.5" x14ac:dyDescent="0.2">
      <c r="A204" s="46" t="s">
        <v>356</v>
      </c>
      <c r="B204" s="27" t="s">
        <v>1102</v>
      </c>
      <c r="C204" s="25">
        <v>0</v>
      </c>
      <c r="D204" s="39">
        <v>0</v>
      </c>
      <c r="E204" s="39">
        <v>0</v>
      </c>
      <c r="F204" s="39">
        <v>0</v>
      </c>
      <c r="G204" s="39">
        <v>0</v>
      </c>
      <c r="H204" s="25">
        <v>0</v>
      </c>
      <c r="I204" s="36"/>
      <c r="J204" s="17">
        <f t="shared" si="3"/>
        <v>0</v>
      </c>
    </row>
    <row r="205" spans="1:10" x14ac:dyDescent="0.2">
      <c r="A205" s="46" t="s">
        <v>358</v>
      </c>
      <c r="B205" s="27" t="s">
        <v>637</v>
      </c>
      <c r="C205" s="25">
        <v>0</v>
      </c>
      <c r="D205" s="39">
        <v>0</v>
      </c>
      <c r="E205" s="39">
        <v>0</v>
      </c>
      <c r="F205" s="39">
        <v>0</v>
      </c>
      <c r="G205" s="39">
        <v>0</v>
      </c>
      <c r="H205" s="25">
        <v>0</v>
      </c>
      <c r="I205" s="36"/>
      <c r="J205" s="17">
        <f t="shared" si="3"/>
        <v>0</v>
      </c>
    </row>
    <row r="206" spans="1:10" ht="25.5" x14ac:dyDescent="0.2">
      <c r="A206" s="46" t="s">
        <v>360</v>
      </c>
      <c r="B206" s="27" t="s">
        <v>638</v>
      </c>
      <c r="C206" s="25">
        <v>0</v>
      </c>
      <c r="D206" s="39">
        <v>0</v>
      </c>
      <c r="E206" s="39">
        <v>0</v>
      </c>
      <c r="F206" s="39">
        <v>0</v>
      </c>
      <c r="G206" s="39">
        <v>0</v>
      </c>
      <c r="H206" s="25">
        <v>0</v>
      </c>
      <c r="I206" s="36"/>
      <c r="J206" s="17">
        <f t="shared" si="3"/>
        <v>0</v>
      </c>
    </row>
    <row r="207" spans="1:10" ht="25.5" x14ac:dyDescent="0.2">
      <c r="A207" s="46" t="s">
        <v>362</v>
      </c>
      <c r="B207" s="27" t="s">
        <v>1177</v>
      </c>
      <c r="C207" s="25">
        <v>2632876</v>
      </c>
      <c r="D207" s="39">
        <v>938</v>
      </c>
      <c r="E207" s="39">
        <v>2344</v>
      </c>
      <c r="F207" s="39">
        <v>1093</v>
      </c>
      <c r="G207" s="39">
        <v>51045</v>
      </c>
      <c r="H207" s="25">
        <v>0</v>
      </c>
      <c r="I207" s="36"/>
      <c r="J207" s="17">
        <f t="shared" si="3"/>
        <v>2688296</v>
      </c>
    </row>
    <row r="208" spans="1:10" x14ac:dyDescent="0.2">
      <c r="A208" s="46" t="s">
        <v>364</v>
      </c>
      <c r="B208" s="27" t="s">
        <v>639</v>
      </c>
      <c r="C208" s="25">
        <v>0</v>
      </c>
      <c r="D208" s="39">
        <v>0</v>
      </c>
      <c r="E208" s="39">
        <v>0</v>
      </c>
      <c r="F208" s="39">
        <v>0</v>
      </c>
      <c r="G208" s="39">
        <v>0</v>
      </c>
      <c r="H208" s="25">
        <v>0</v>
      </c>
      <c r="I208" s="36"/>
      <c r="J208" s="17">
        <f t="shared" si="3"/>
        <v>0</v>
      </c>
    </row>
    <row r="209" spans="1:12" ht="25.5" x14ac:dyDescent="0.2">
      <c r="A209" s="46" t="s">
        <v>365</v>
      </c>
      <c r="B209" s="27" t="s">
        <v>1178</v>
      </c>
      <c r="C209" s="25">
        <v>0</v>
      </c>
      <c r="D209" s="39">
        <v>0</v>
      </c>
      <c r="E209" s="39">
        <v>0</v>
      </c>
      <c r="F209" s="39">
        <v>0</v>
      </c>
      <c r="G209" s="39">
        <v>0</v>
      </c>
      <c r="H209" s="25">
        <v>0</v>
      </c>
      <c r="I209" s="36"/>
      <c r="J209" s="17">
        <f t="shared" si="3"/>
        <v>0</v>
      </c>
    </row>
    <row r="210" spans="1:12" x14ac:dyDescent="0.2">
      <c r="A210" s="46" t="s">
        <v>367</v>
      </c>
      <c r="B210" s="27" t="s">
        <v>1179</v>
      </c>
      <c r="C210" s="25">
        <v>0</v>
      </c>
      <c r="D210" s="39">
        <v>0</v>
      </c>
      <c r="E210" s="39">
        <v>0</v>
      </c>
      <c r="F210" s="39">
        <v>0</v>
      </c>
      <c r="G210" s="39">
        <v>0</v>
      </c>
      <c r="H210" s="25">
        <v>0</v>
      </c>
      <c r="I210" s="36"/>
      <c r="J210" s="17">
        <f t="shared" si="3"/>
        <v>0</v>
      </c>
    </row>
    <row r="211" spans="1:12" ht="25.5" x14ac:dyDescent="0.2">
      <c r="A211" s="46" t="s">
        <v>368</v>
      </c>
      <c r="B211" s="27" t="s">
        <v>1103</v>
      </c>
      <c r="C211" s="25">
        <v>2632876</v>
      </c>
      <c r="D211" s="39">
        <v>938</v>
      </c>
      <c r="E211" s="39">
        <v>2344</v>
      </c>
      <c r="F211" s="39">
        <v>1093</v>
      </c>
      <c r="G211" s="39">
        <v>51045</v>
      </c>
      <c r="H211" s="25">
        <v>0</v>
      </c>
      <c r="I211" s="36"/>
      <c r="J211" s="17">
        <f t="shared" si="3"/>
        <v>2688296</v>
      </c>
    </row>
    <row r="212" spans="1:12" ht="25.5" x14ac:dyDescent="0.2">
      <c r="A212" s="46" t="s">
        <v>370</v>
      </c>
      <c r="B212" s="27" t="s">
        <v>640</v>
      </c>
      <c r="C212" s="25">
        <v>0</v>
      </c>
      <c r="D212" s="39">
        <v>0</v>
      </c>
      <c r="E212" s="39">
        <v>0</v>
      </c>
      <c r="F212" s="39">
        <v>0</v>
      </c>
      <c r="G212" s="39">
        <v>0</v>
      </c>
      <c r="H212" s="25">
        <v>0</v>
      </c>
      <c r="I212" s="36"/>
      <c r="J212" s="17">
        <f t="shared" si="3"/>
        <v>0</v>
      </c>
    </row>
    <row r="213" spans="1:12" ht="25.5" x14ac:dyDescent="0.2">
      <c r="A213" s="46" t="s">
        <v>372</v>
      </c>
      <c r="B213" s="27" t="s">
        <v>1180</v>
      </c>
      <c r="C213" s="25">
        <v>0</v>
      </c>
      <c r="D213" s="39">
        <v>0</v>
      </c>
      <c r="E213" s="39">
        <v>0</v>
      </c>
      <c r="F213" s="39">
        <v>0</v>
      </c>
      <c r="G213" s="39">
        <v>0</v>
      </c>
      <c r="H213" s="25">
        <v>0</v>
      </c>
      <c r="I213" s="36"/>
      <c r="J213" s="17">
        <f t="shared" si="3"/>
        <v>0</v>
      </c>
    </row>
    <row r="214" spans="1:12" ht="25.5" x14ac:dyDescent="0.2">
      <c r="A214" s="46" t="s">
        <v>373</v>
      </c>
      <c r="B214" s="27" t="s">
        <v>641</v>
      </c>
      <c r="C214" s="25">
        <v>0</v>
      </c>
      <c r="D214" s="39">
        <v>0</v>
      </c>
      <c r="E214" s="39">
        <v>0</v>
      </c>
      <c r="F214" s="39">
        <v>0</v>
      </c>
      <c r="G214" s="39">
        <v>0</v>
      </c>
      <c r="H214" s="25">
        <v>0</v>
      </c>
      <c r="I214" s="36"/>
      <c r="J214" s="17">
        <f t="shared" si="3"/>
        <v>0</v>
      </c>
    </row>
    <row r="215" spans="1:12" ht="25.5" x14ac:dyDescent="0.2">
      <c r="A215" s="46" t="s">
        <v>375</v>
      </c>
      <c r="B215" s="27" t="s">
        <v>642</v>
      </c>
      <c r="C215" s="25">
        <v>0</v>
      </c>
      <c r="D215" s="39">
        <v>0</v>
      </c>
      <c r="E215" s="39">
        <v>0</v>
      </c>
      <c r="F215" s="39">
        <v>0</v>
      </c>
      <c r="G215" s="39">
        <v>0</v>
      </c>
      <c r="H215" s="25">
        <v>0</v>
      </c>
      <c r="I215" s="36"/>
      <c r="J215" s="17">
        <f t="shared" si="3"/>
        <v>0</v>
      </c>
    </row>
    <row r="216" spans="1:12" ht="25.5" x14ac:dyDescent="0.2">
      <c r="A216" s="46" t="s">
        <v>377</v>
      </c>
      <c r="B216" s="27" t="s">
        <v>643</v>
      </c>
      <c r="C216" s="25">
        <v>0</v>
      </c>
      <c r="D216" s="39">
        <v>0</v>
      </c>
      <c r="E216" s="39">
        <v>0</v>
      </c>
      <c r="F216" s="39">
        <v>0</v>
      </c>
      <c r="G216" s="39">
        <v>0</v>
      </c>
      <c r="H216" s="25">
        <v>0</v>
      </c>
      <c r="I216" s="36"/>
      <c r="J216" s="17">
        <f t="shared" si="3"/>
        <v>0</v>
      </c>
    </row>
    <row r="217" spans="1:12" ht="25.5" x14ac:dyDescent="0.2">
      <c r="A217" s="46" t="s">
        <v>379</v>
      </c>
      <c r="B217" s="27" t="s">
        <v>644</v>
      </c>
      <c r="C217" s="25">
        <v>0</v>
      </c>
      <c r="D217" s="39">
        <v>0</v>
      </c>
      <c r="E217" s="39">
        <v>0</v>
      </c>
      <c r="F217" s="39">
        <v>0</v>
      </c>
      <c r="G217" s="39">
        <v>0</v>
      </c>
      <c r="H217" s="25">
        <v>0</v>
      </c>
      <c r="I217" s="36"/>
      <c r="J217" s="17">
        <f t="shared" si="3"/>
        <v>0</v>
      </c>
    </row>
    <row r="218" spans="1:12" ht="25.5" x14ac:dyDescent="0.2">
      <c r="A218" s="46" t="s">
        <v>381</v>
      </c>
      <c r="B218" s="27" t="s">
        <v>1181</v>
      </c>
      <c r="C218" s="25">
        <v>0</v>
      </c>
      <c r="D218" s="39">
        <v>0</v>
      </c>
      <c r="E218" s="39">
        <v>0</v>
      </c>
      <c r="F218" s="39">
        <v>0</v>
      </c>
      <c r="G218" s="39">
        <v>0</v>
      </c>
      <c r="H218" s="25">
        <v>0</v>
      </c>
      <c r="I218" s="36"/>
      <c r="J218" s="17">
        <f t="shared" si="3"/>
        <v>0</v>
      </c>
    </row>
    <row r="219" spans="1:12" x14ac:dyDescent="0.2">
      <c r="A219" s="46" t="s">
        <v>383</v>
      </c>
      <c r="B219" s="27" t="s">
        <v>645</v>
      </c>
      <c r="C219" s="25">
        <v>852061</v>
      </c>
      <c r="D219" s="39">
        <v>0</v>
      </c>
      <c r="E219" s="39">
        <v>85000</v>
      </c>
      <c r="F219" s="39">
        <v>0</v>
      </c>
      <c r="G219" s="39">
        <v>0</v>
      </c>
      <c r="H219" s="25">
        <v>0</v>
      </c>
      <c r="I219" s="36"/>
      <c r="J219" s="17">
        <f t="shared" si="3"/>
        <v>937061</v>
      </c>
    </row>
    <row r="220" spans="1:12" ht="25.5" x14ac:dyDescent="0.2">
      <c r="A220" s="46" t="s">
        <v>385</v>
      </c>
      <c r="B220" s="27" t="s">
        <v>1104</v>
      </c>
      <c r="C220" s="25">
        <v>21865542</v>
      </c>
      <c r="D220" s="39">
        <v>766021</v>
      </c>
      <c r="E220" s="39">
        <v>0</v>
      </c>
      <c r="F220" s="39">
        <v>0</v>
      </c>
      <c r="G220" s="39">
        <v>19</v>
      </c>
      <c r="H220" s="25">
        <v>2597</v>
      </c>
      <c r="I220" s="36"/>
      <c r="J220" s="17">
        <f t="shared" si="3"/>
        <v>22634179</v>
      </c>
    </row>
    <row r="221" spans="1:12" ht="76.5" x14ac:dyDescent="0.2">
      <c r="A221" s="46" t="s">
        <v>387</v>
      </c>
      <c r="B221" s="27" t="s">
        <v>646</v>
      </c>
      <c r="C221" s="25">
        <v>0</v>
      </c>
      <c r="D221" s="39">
        <v>0</v>
      </c>
      <c r="E221" s="39">
        <v>0</v>
      </c>
      <c r="F221" s="39">
        <v>0</v>
      </c>
      <c r="G221" s="39">
        <v>0</v>
      </c>
      <c r="H221" s="25">
        <v>0</v>
      </c>
      <c r="I221" s="36"/>
      <c r="J221" s="17">
        <f t="shared" si="3"/>
        <v>0</v>
      </c>
    </row>
    <row r="222" spans="1:12" x14ac:dyDescent="0.2">
      <c r="A222" s="46" t="s">
        <v>388</v>
      </c>
      <c r="B222" s="27" t="s">
        <v>647</v>
      </c>
      <c r="C222" s="25">
        <v>0</v>
      </c>
      <c r="D222" s="39">
        <v>0</v>
      </c>
      <c r="E222" s="39">
        <v>0</v>
      </c>
      <c r="F222" s="39">
        <v>0</v>
      </c>
      <c r="G222" s="39">
        <v>0</v>
      </c>
      <c r="H222" s="25">
        <v>0</v>
      </c>
      <c r="I222" s="36"/>
      <c r="J222" s="17">
        <f t="shared" si="3"/>
        <v>0</v>
      </c>
    </row>
    <row r="223" spans="1:12" ht="38.25" x14ac:dyDescent="0.2">
      <c r="A223" s="47" t="s">
        <v>390</v>
      </c>
      <c r="B223" s="31" t="s">
        <v>1182</v>
      </c>
      <c r="C223" s="23">
        <v>142630843</v>
      </c>
      <c r="D223" s="40">
        <v>6094146</v>
      </c>
      <c r="E223" s="40">
        <v>12691386</v>
      </c>
      <c r="F223" s="40">
        <v>3533248</v>
      </c>
      <c r="G223" s="40">
        <v>2588731</v>
      </c>
      <c r="H223" s="23">
        <v>6690396</v>
      </c>
      <c r="I223" s="36"/>
      <c r="J223" s="18">
        <f>+C223+D223+E223+F223+G223+H223</f>
        <v>174228750</v>
      </c>
      <c r="L223" s="17"/>
    </row>
    <row r="224" spans="1:12" x14ac:dyDescent="0.2">
      <c r="A224" s="46" t="s">
        <v>392</v>
      </c>
      <c r="B224" s="27" t="s">
        <v>1105</v>
      </c>
      <c r="C224" s="25">
        <v>0</v>
      </c>
      <c r="D224" s="39">
        <v>0</v>
      </c>
      <c r="E224" s="39">
        <v>0</v>
      </c>
      <c r="F224" s="39">
        <v>0</v>
      </c>
      <c r="G224" s="39">
        <v>0</v>
      </c>
      <c r="H224" s="25">
        <v>0</v>
      </c>
      <c r="I224" s="36"/>
      <c r="J224" s="17">
        <f t="shared" si="3"/>
        <v>0</v>
      </c>
    </row>
    <row r="225" spans="1:12" ht="25.5" x14ac:dyDescent="0.2">
      <c r="A225" s="46" t="s">
        <v>393</v>
      </c>
      <c r="B225" s="27" t="s">
        <v>648</v>
      </c>
      <c r="C225" s="25">
        <v>0</v>
      </c>
      <c r="D225" s="39">
        <v>0</v>
      </c>
      <c r="E225" s="39">
        <v>0</v>
      </c>
      <c r="F225" s="39">
        <v>0</v>
      </c>
      <c r="G225" s="39">
        <v>0</v>
      </c>
      <c r="H225" s="25">
        <v>0</v>
      </c>
      <c r="I225" s="36"/>
      <c r="J225" s="18">
        <f t="shared" si="3"/>
        <v>0</v>
      </c>
    </row>
    <row r="226" spans="1:12" x14ac:dyDescent="0.2">
      <c r="A226" s="46" t="s">
        <v>395</v>
      </c>
      <c r="B226" s="27" t="s">
        <v>1106</v>
      </c>
      <c r="C226" s="25">
        <v>6281600</v>
      </c>
      <c r="D226" s="39">
        <v>0</v>
      </c>
      <c r="E226" s="39">
        <v>0</v>
      </c>
      <c r="F226" s="39">
        <v>0</v>
      </c>
      <c r="G226" s="39">
        <v>0</v>
      </c>
      <c r="H226" s="25">
        <v>0</v>
      </c>
      <c r="I226" s="36"/>
      <c r="J226" s="17">
        <f t="shared" si="3"/>
        <v>6281600</v>
      </c>
    </row>
    <row r="227" spans="1:12" x14ac:dyDescent="0.2">
      <c r="A227" s="46" t="s">
        <v>397</v>
      </c>
      <c r="B227" s="27" t="s">
        <v>649</v>
      </c>
      <c r="C227" s="25">
        <v>0</v>
      </c>
      <c r="D227" s="39">
        <v>0</v>
      </c>
      <c r="E227" s="39">
        <v>0</v>
      </c>
      <c r="F227" s="39">
        <v>0</v>
      </c>
      <c r="G227" s="39">
        <v>0</v>
      </c>
      <c r="H227" s="25">
        <v>0</v>
      </c>
      <c r="I227" s="36"/>
      <c r="J227" s="17">
        <f t="shared" si="3"/>
        <v>0</v>
      </c>
    </row>
    <row r="228" spans="1:12" x14ac:dyDescent="0.2">
      <c r="A228" s="46" t="s">
        <v>399</v>
      </c>
      <c r="B228" s="27" t="s">
        <v>650</v>
      </c>
      <c r="C228" s="25">
        <v>0</v>
      </c>
      <c r="D228" s="39">
        <v>5000</v>
      </c>
      <c r="E228" s="39">
        <v>0</v>
      </c>
      <c r="F228" s="39">
        <v>0</v>
      </c>
      <c r="G228" s="39">
        <v>0</v>
      </c>
      <c r="H228" s="25">
        <v>0</v>
      </c>
      <c r="I228" s="36"/>
      <c r="J228" s="17">
        <f t="shared" si="3"/>
        <v>5000</v>
      </c>
    </row>
    <row r="229" spans="1:12" ht="25.5" x14ac:dyDescent="0.2">
      <c r="A229" s="46" t="s">
        <v>401</v>
      </c>
      <c r="B229" s="27" t="s">
        <v>1183</v>
      </c>
      <c r="C229" s="25">
        <v>0</v>
      </c>
      <c r="D229" s="39">
        <v>0</v>
      </c>
      <c r="E229" s="39">
        <v>0</v>
      </c>
      <c r="F229" s="39">
        <v>0</v>
      </c>
      <c r="G229" s="39">
        <v>0</v>
      </c>
      <c r="H229" s="25">
        <v>0</v>
      </c>
      <c r="I229" s="36"/>
      <c r="J229" s="17">
        <f t="shared" si="3"/>
        <v>0</v>
      </c>
    </row>
    <row r="230" spans="1:12" x14ac:dyDescent="0.2">
      <c r="A230" s="46" t="s">
        <v>403</v>
      </c>
      <c r="B230" s="27" t="s">
        <v>651</v>
      </c>
      <c r="C230" s="25">
        <v>0</v>
      </c>
      <c r="D230" s="39">
        <v>0</v>
      </c>
      <c r="E230" s="39">
        <v>0</v>
      </c>
      <c r="F230" s="39">
        <v>0</v>
      </c>
      <c r="G230" s="39">
        <v>0</v>
      </c>
      <c r="H230" s="25">
        <v>0</v>
      </c>
      <c r="I230" s="36"/>
      <c r="J230" s="17">
        <f t="shared" si="3"/>
        <v>0</v>
      </c>
    </row>
    <row r="231" spans="1:12" x14ac:dyDescent="0.2">
      <c r="A231" s="46" t="s">
        <v>405</v>
      </c>
      <c r="B231" s="27" t="s">
        <v>1184</v>
      </c>
      <c r="C231" s="25">
        <v>0</v>
      </c>
      <c r="D231" s="39">
        <v>0</v>
      </c>
      <c r="E231" s="39">
        <v>0</v>
      </c>
      <c r="F231" s="39">
        <v>0</v>
      </c>
      <c r="G231" s="39">
        <v>0</v>
      </c>
      <c r="H231" s="25">
        <v>0</v>
      </c>
      <c r="I231" s="36"/>
      <c r="J231" s="17">
        <f t="shared" si="3"/>
        <v>0</v>
      </c>
    </row>
    <row r="232" spans="1:12" ht="25.5" x14ac:dyDescent="0.2">
      <c r="A232" s="46" t="s">
        <v>407</v>
      </c>
      <c r="B232" s="27" t="s">
        <v>1185</v>
      </c>
      <c r="C232" s="25">
        <v>0</v>
      </c>
      <c r="D232" s="39">
        <v>0</v>
      </c>
      <c r="E232" s="39">
        <v>0</v>
      </c>
      <c r="F232" s="39">
        <v>0</v>
      </c>
      <c r="G232" s="39">
        <v>0</v>
      </c>
      <c r="H232" s="25">
        <v>0</v>
      </c>
      <c r="I232" s="36"/>
      <c r="J232" s="17">
        <f t="shared" si="3"/>
        <v>0</v>
      </c>
    </row>
    <row r="233" spans="1:12" x14ac:dyDescent="0.2">
      <c r="A233" s="46" t="s">
        <v>408</v>
      </c>
      <c r="B233" s="27" t="s">
        <v>1186</v>
      </c>
      <c r="C233" s="25">
        <v>0</v>
      </c>
      <c r="D233" s="39">
        <v>0</v>
      </c>
      <c r="E233" s="39">
        <v>0</v>
      </c>
      <c r="F233" s="39">
        <v>0</v>
      </c>
      <c r="G233" s="39">
        <v>0</v>
      </c>
      <c r="H233" s="25">
        <v>0</v>
      </c>
      <c r="I233" s="36"/>
      <c r="J233" s="17">
        <f t="shared" si="3"/>
        <v>0</v>
      </c>
    </row>
    <row r="234" spans="1:12" ht="25.5" x14ac:dyDescent="0.2">
      <c r="A234" s="47" t="s">
        <v>410</v>
      </c>
      <c r="B234" s="31" t="s">
        <v>1187</v>
      </c>
      <c r="C234" s="23">
        <v>6281600</v>
      </c>
      <c r="D234" s="40">
        <v>5000</v>
      </c>
      <c r="E234" s="40">
        <v>0</v>
      </c>
      <c r="F234" s="40">
        <v>0</v>
      </c>
      <c r="G234" s="40">
        <v>0</v>
      </c>
      <c r="H234" s="23">
        <v>0</v>
      </c>
      <c r="I234" s="36"/>
      <c r="J234" s="18">
        <f t="shared" si="3"/>
        <v>6286600</v>
      </c>
      <c r="L234" s="17"/>
    </row>
    <row r="235" spans="1:12" ht="38.25" x14ac:dyDescent="0.2">
      <c r="A235" s="46" t="s">
        <v>412</v>
      </c>
      <c r="B235" s="27" t="s">
        <v>652</v>
      </c>
      <c r="C235" s="25">
        <v>0</v>
      </c>
      <c r="D235" s="39">
        <v>0</v>
      </c>
      <c r="E235" s="39">
        <v>0</v>
      </c>
      <c r="F235" s="39">
        <v>0</v>
      </c>
      <c r="G235" s="39">
        <v>0</v>
      </c>
      <c r="H235" s="25">
        <v>0</v>
      </c>
      <c r="I235" s="36"/>
      <c r="J235" s="17">
        <f t="shared" si="3"/>
        <v>0</v>
      </c>
    </row>
    <row r="236" spans="1:12" ht="38.25" x14ac:dyDescent="0.2">
      <c r="A236" s="46" t="s">
        <v>413</v>
      </c>
      <c r="B236" s="27" t="s">
        <v>653</v>
      </c>
      <c r="C236" s="25">
        <v>0</v>
      </c>
      <c r="D236" s="39">
        <v>0</v>
      </c>
      <c r="E236" s="39">
        <v>0</v>
      </c>
      <c r="F236" s="39">
        <v>0</v>
      </c>
      <c r="G236" s="39">
        <v>0</v>
      </c>
      <c r="H236" s="25">
        <v>0</v>
      </c>
      <c r="I236" s="36"/>
      <c r="J236" s="17">
        <f t="shared" si="3"/>
        <v>0</v>
      </c>
    </row>
    <row r="237" spans="1:12" ht="38.25" x14ac:dyDescent="0.2">
      <c r="A237" s="46" t="s">
        <v>415</v>
      </c>
      <c r="B237" s="27" t="s">
        <v>654</v>
      </c>
      <c r="C237" s="25">
        <v>0</v>
      </c>
      <c r="D237" s="39">
        <v>0</v>
      </c>
      <c r="E237" s="39">
        <v>0</v>
      </c>
      <c r="F237" s="39">
        <v>0</v>
      </c>
      <c r="G237" s="39">
        <v>0</v>
      </c>
      <c r="H237" s="25">
        <v>0</v>
      </c>
      <c r="I237" s="36"/>
      <c r="J237" s="17">
        <f t="shared" si="3"/>
        <v>0</v>
      </c>
    </row>
    <row r="238" spans="1:12" ht="38.25" x14ac:dyDescent="0.2">
      <c r="A238" s="46" t="s">
        <v>417</v>
      </c>
      <c r="B238" s="27" t="s">
        <v>1188</v>
      </c>
      <c r="C238" s="25">
        <v>0</v>
      </c>
      <c r="D238" s="39">
        <v>0</v>
      </c>
      <c r="E238" s="39">
        <v>0</v>
      </c>
      <c r="F238" s="39">
        <v>0</v>
      </c>
      <c r="G238" s="39">
        <v>0</v>
      </c>
      <c r="H238" s="25">
        <v>0</v>
      </c>
      <c r="I238" s="36"/>
      <c r="J238" s="17">
        <f t="shared" si="3"/>
        <v>0</v>
      </c>
    </row>
    <row r="239" spans="1:12" x14ac:dyDescent="0.2">
      <c r="A239" s="46" t="s">
        <v>419</v>
      </c>
      <c r="B239" s="27" t="s">
        <v>655</v>
      </c>
      <c r="C239" s="25">
        <v>0</v>
      </c>
      <c r="D239" s="39">
        <v>0</v>
      </c>
      <c r="E239" s="39">
        <v>0</v>
      </c>
      <c r="F239" s="39">
        <v>0</v>
      </c>
      <c r="G239" s="39">
        <v>0</v>
      </c>
      <c r="H239" s="25">
        <v>0</v>
      </c>
      <c r="I239" s="36"/>
      <c r="J239" s="17">
        <f t="shared" si="3"/>
        <v>0</v>
      </c>
    </row>
    <row r="240" spans="1:12" x14ac:dyDescent="0.2">
      <c r="A240" s="46" t="s">
        <v>421</v>
      </c>
      <c r="B240" s="27" t="s">
        <v>656</v>
      </c>
      <c r="C240" s="25">
        <v>0</v>
      </c>
      <c r="D240" s="39">
        <v>0</v>
      </c>
      <c r="E240" s="39">
        <v>0</v>
      </c>
      <c r="F240" s="39">
        <v>0</v>
      </c>
      <c r="G240" s="39">
        <v>0</v>
      </c>
      <c r="H240" s="25">
        <v>0</v>
      </c>
      <c r="I240" s="36"/>
      <c r="J240" s="17">
        <f t="shared" si="3"/>
        <v>0</v>
      </c>
    </row>
    <row r="241" spans="1:10" x14ac:dyDescent="0.2">
      <c r="A241" s="46" t="s">
        <v>423</v>
      </c>
      <c r="B241" s="27" t="s">
        <v>657</v>
      </c>
      <c r="C241" s="25">
        <v>0</v>
      </c>
      <c r="D241" s="39">
        <v>0</v>
      </c>
      <c r="E241" s="39">
        <v>0</v>
      </c>
      <c r="F241" s="39">
        <v>0</v>
      </c>
      <c r="G241" s="39">
        <v>0</v>
      </c>
      <c r="H241" s="25">
        <v>0</v>
      </c>
      <c r="I241" s="36"/>
      <c r="J241" s="17">
        <f t="shared" si="3"/>
        <v>0</v>
      </c>
    </row>
    <row r="242" spans="1:10" x14ac:dyDescent="0.2">
      <c r="A242" s="46" t="s">
        <v>425</v>
      </c>
      <c r="B242" s="27" t="s">
        <v>658</v>
      </c>
      <c r="C242" s="25">
        <v>0</v>
      </c>
      <c r="D242" s="39">
        <v>0</v>
      </c>
      <c r="E242" s="39">
        <v>0</v>
      </c>
      <c r="F242" s="39">
        <v>0</v>
      </c>
      <c r="G242" s="39">
        <v>0</v>
      </c>
      <c r="H242" s="25">
        <v>0</v>
      </c>
      <c r="I242" s="36"/>
      <c r="J242" s="17">
        <f t="shared" si="3"/>
        <v>0</v>
      </c>
    </row>
    <row r="243" spans="1:10" x14ac:dyDescent="0.2">
      <c r="A243" s="46" t="s">
        <v>427</v>
      </c>
      <c r="B243" s="27" t="s">
        <v>659</v>
      </c>
      <c r="C243" s="25">
        <v>0</v>
      </c>
      <c r="D243" s="39">
        <v>0</v>
      </c>
      <c r="E243" s="39">
        <v>0</v>
      </c>
      <c r="F243" s="39">
        <v>0</v>
      </c>
      <c r="G243" s="39">
        <v>0</v>
      </c>
      <c r="H243" s="25">
        <v>0</v>
      </c>
      <c r="I243" s="36"/>
      <c r="J243" s="17">
        <f t="shared" si="3"/>
        <v>0</v>
      </c>
    </row>
    <row r="244" spans="1:10" ht="25.5" x14ac:dyDescent="0.2">
      <c r="A244" s="46" t="s">
        <v>428</v>
      </c>
      <c r="B244" s="27" t="s">
        <v>660</v>
      </c>
      <c r="C244" s="25">
        <v>0</v>
      </c>
      <c r="D244" s="39">
        <v>0</v>
      </c>
      <c r="E244" s="39">
        <v>0</v>
      </c>
      <c r="F244" s="39">
        <v>0</v>
      </c>
      <c r="G244" s="39">
        <v>0</v>
      </c>
      <c r="H244" s="25">
        <v>0</v>
      </c>
      <c r="I244" s="36"/>
      <c r="J244" s="17">
        <f t="shared" si="3"/>
        <v>0</v>
      </c>
    </row>
    <row r="245" spans="1:10" ht="25.5" x14ac:dyDescent="0.2">
      <c r="A245" s="46" t="s">
        <v>430</v>
      </c>
      <c r="B245" s="27" t="s">
        <v>661</v>
      </c>
      <c r="C245" s="25">
        <v>0</v>
      </c>
      <c r="D245" s="39">
        <v>0</v>
      </c>
      <c r="E245" s="39">
        <v>0</v>
      </c>
      <c r="F245" s="39">
        <v>0</v>
      </c>
      <c r="G245" s="39">
        <v>0</v>
      </c>
      <c r="H245" s="25">
        <v>0</v>
      </c>
      <c r="I245" s="36"/>
      <c r="J245" s="17">
        <f t="shared" si="3"/>
        <v>0</v>
      </c>
    </row>
    <row r="246" spans="1:10" x14ac:dyDescent="0.2">
      <c r="A246" s="46" t="s">
        <v>431</v>
      </c>
      <c r="B246" s="27" t="s">
        <v>662</v>
      </c>
      <c r="C246" s="25">
        <v>0</v>
      </c>
      <c r="D246" s="39">
        <v>0</v>
      </c>
      <c r="E246" s="39">
        <v>0</v>
      </c>
      <c r="F246" s="39">
        <v>0</v>
      </c>
      <c r="G246" s="39">
        <v>0</v>
      </c>
      <c r="H246" s="25">
        <v>0</v>
      </c>
      <c r="I246" s="36"/>
      <c r="J246" s="17">
        <f t="shared" si="3"/>
        <v>0</v>
      </c>
    </row>
    <row r="247" spans="1:10" x14ac:dyDescent="0.2">
      <c r="A247" s="46" t="s">
        <v>433</v>
      </c>
      <c r="B247" s="27" t="s">
        <v>663</v>
      </c>
      <c r="C247" s="25">
        <v>0</v>
      </c>
      <c r="D247" s="39">
        <v>0</v>
      </c>
      <c r="E247" s="39">
        <v>0</v>
      </c>
      <c r="F247" s="39">
        <v>0</v>
      </c>
      <c r="G247" s="39">
        <v>0</v>
      </c>
      <c r="H247" s="25">
        <v>0</v>
      </c>
      <c r="I247" s="36"/>
      <c r="J247" s="17">
        <f t="shared" si="3"/>
        <v>0</v>
      </c>
    </row>
    <row r="248" spans="1:10" ht="25.5" x14ac:dyDescent="0.2">
      <c r="A248" s="46" t="s">
        <v>435</v>
      </c>
      <c r="B248" s="27" t="s">
        <v>1189</v>
      </c>
      <c r="C248" s="25">
        <v>0</v>
      </c>
      <c r="D248" s="39">
        <v>0</v>
      </c>
      <c r="E248" s="39">
        <v>0</v>
      </c>
      <c r="F248" s="39">
        <v>136900</v>
      </c>
      <c r="G248" s="39">
        <v>0</v>
      </c>
      <c r="H248" s="25">
        <v>0</v>
      </c>
      <c r="I248" s="36"/>
      <c r="J248" s="17">
        <f t="shared" si="3"/>
        <v>136900</v>
      </c>
    </row>
    <row r="249" spans="1:10" x14ac:dyDescent="0.2">
      <c r="A249" s="46" t="s">
        <v>437</v>
      </c>
      <c r="B249" s="27" t="s">
        <v>664</v>
      </c>
      <c r="C249" s="25">
        <v>0</v>
      </c>
      <c r="D249" s="39">
        <v>0</v>
      </c>
      <c r="E249" s="39">
        <v>0</v>
      </c>
      <c r="F249" s="39">
        <v>0</v>
      </c>
      <c r="G249" s="39">
        <v>0</v>
      </c>
      <c r="H249" s="25">
        <v>0</v>
      </c>
      <c r="I249" s="36"/>
      <c r="J249" s="17">
        <f t="shared" si="3"/>
        <v>0</v>
      </c>
    </row>
    <row r="250" spans="1:10" x14ac:dyDescent="0.2">
      <c r="A250" s="46" t="s">
        <v>439</v>
      </c>
      <c r="B250" s="27" t="s">
        <v>665</v>
      </c>
      <c r="C250" s="25">
        <v>0</v>
      </c>
      <c r="D250" s="39">
        <v>0</v>
      </c>
      <c r="E250" s="39">
        <v>0</v>
      </c>
      <c r="F250" s="39">
        <v>0</v>
      </c>
      <c r="G250" s="39">
        <v>0</v>
      </c>
      <c r="H250" s="25">
        <v>0</v>
      </c>
      <c r="I250" s="36"/>
      <c r="J250" s="17">
        <f t="shared" si="3"/>
        <v>0</v>
      </c>
    </row>
    <row r="251" spans="1:10" x14ac:dyDescent="0.2">
      <c r="A251" s="46" t="s">
        <v>441</v>
      </c>
      <c r="B251" s="27" t="s">
        <v>666</v>
      </c>
      <c r="C251" s="25">
        <v>0</v>
      </c>
      <c r="D251" s="39">
        <v>0</v>
      </c>
      <c r="E251" s="39">
        <v>0</v>
      </c>
      <c r="F251" s="39">
        <v>0</v>
      </c>
      <c r="G251" s="39">
        <v>0</v>
      </c>
      <c r="H251" s="25">
        <v>0</v>
      </c>
      <c r="I251" s="36"/>
      <c r="J251" s="17">
        <f t="shared" si="3"/>
        <v>0</v>
      </c>
    </row>
    <row r="252" spans="1:10" x14ac:dyDescent="0.2">
      <c r="A252" s="46" t="s">
        <v>443</v>
      </c>
      <c r="B252" s="27" t="s">
        <v>667</v>
      </c>
      <c r="C252" s="25">
        <v>0</v>
      </c>
      <c r="D252" s="39">
        <v>0</v>
      </c>
      <c r="E252" s="39">
        <v>0</v>
      </c>
      <c r="F252" s="39">
        <v>0</v>
      </c>
      <c r="G252" s="39">
        <v>0</v>
      </c>
      <c r="H252" s="25">
        <v>0</v>
      </c>
      <c r="I252" s="36"/>
      <c r="J252" s="17">
        <f t="shared" si="3"/>
        <v>0</v>
      </c>
    </row>
    <row r="253" spans="1:10" x14ac:dyDescent="0.2">
      <c r="A253" s="46" t="s">
        <v>444</v>
      </c>
      <c r="B253" s="27" t="s">
        <v>668</v>
      </c>
      <c r="C253" s="25">
        <v>0</v>
      </c>
      <c r="D253" s="39">
        <v>0</v>
      </c>
      <c r="E253" s="39">
        <v>0</v>
      </c>
      <c r="F253" s="39">
        <v>136900</v>
      </c>
      <c r="G253" s="39">
        <v>0</v>
      </c>
      <c r="H253" s="25">
        <v>0</v>
      </c>
      <c r="I253" s="36"/>
      <c r="J253" s="17">
        <f t="shared" si="3"/>
        <v>136900</v>
      </c>
    </row>
    <row r="254" spans="1:10" ht="25.5" x14ac:dyDescent="0.2">
      <c r="A254" s="46" t="s">
        <v>446</v>
      </c>
      <c r="B254" s="27" t="s">
        <v>669</v>
      </c>
      <c r="C254" s="25">
        <v>0</v>
      </c>
      <c r="D254" s="39">
        <v>0</v>
      </c>
      <c r="E254" s="39">
        <v>0</v>
      </c>
      <c r="F254" s="39">
        <v>0</v>
      </c>
      <c r="G254" s="39">
        <v>0</v>
      </c>
      <c r="H254" s="25">
        <v>0</v>
      </c>
      <c r="I254" s="36"/>
      <c r="J254" s="17">
        <f t="shared" si="3"/>
        <v>0</v>
      </c>
    </row>
    <row r="255" spans="1:10" ht="25.5" x14ac:dyDescent="0.2">
      <c r="A255" s="46" t="s">
        <v>448</v>
      </c>
      <c r="B255" s="27" t="s">
        <v>670</v>
      </c>
      <c r="C255" s="25">
        <v>0</v>
      </c>
      <c r="D255" s="39">
        <v>0</v>
      </c>
      <c r="E255" s="39">
        <v>0</v>
      </c>
      <c r="F255" s="39">
        <v>0</v>
      </c>
      <c r="G255" s="39">
        <v>0</v>
      </c>
      <c r="H255" s="25">
        <v>0</v>
      </c>
      <c r="I255" s="36"/>
      <c r="J255" s="17">
        <f t="shared" si="3"/>
        <v>0</v>
      </c>
    </row>
    <row r="256" spans="1:10" x14ac:dyDescent="0.2">
      <c r="A256" s="46" t="s">
        <v>450</v>
      </c>
      <c r="B256" s="27" t="s">
        <v>671</v>
      </c>
      <c r="C256" s="25">
        <v>0</v>
      </c>
      <c r="D256" s="39">
        <v>0</v>
      </c>
      <c r="E256" s="39">
        <v>0</v>
      </c>
      <c r="F256" s="39">
        <v>0</v>
      </c>
      <c r="G256" s="39">
        <v>0</v>
      </c>
      <c r="H256" s="25">
        <v>0</v>
      </c>
      <c r="I256" s="36"/>
      <c r="J256" s="17">
        <f t="shared" si="3"/>
        <v>0</v>
      </c>
    </row>
    <row r="257" spans="1:10" x14ac:dyDescent="0.2">
      <c r="A257" s="46" t="s">
        <v>452</v>
      </c>
      <c r="B257" s="27" t="s">
        <v>672</v>
      </c>
      <c r="C257" s="25">
        <v>0</v>
      </c>
      <c r="D257" s="39">
        <v>0</v>
      </c>
      <c r="E257" s="39">
        <v>0</v>
      </c>
      <c r="F257" s="39">
        <v>0</v>
      </c>
      <c r="G257" s="39">
        <v>0</v>
      </c>
      <c r="H257" s="25">
        <v>0</v>
      </c>
      <c r="I257" s="36"/>
      <c r="J257" s="17">
        <f t="shared" si="3"/>
        <v>0</v>
      </c>
    </row>
    <row r="258" spans="1:10" ht="25.5" x14ac:dyDescent="0.2">
      <c r="A258" s="46" t="s">
        <v>454</v>
      </c>
      <c r="B258" s="27" t="s">
        <v>673</v>
      </c>
      <c r="C258" s="25">
        <v>0</v>
      </c>
      <c r="D258" s="39">
        <v>0</v>
      </c>
      <c r="E258" s="39">
        <v>0</v>
      </c>
      <c r="F258" s="39">
        <v>0</v>
      </c>
      <c r="G258" s="39">
        <v>0</v>
      </c>
      <c r="H258" s="25">
        <v>0</v>
      </c>
      <c r="I258" s="36"/>
      <c r="J258" s="17">
        <f t="shared" si="3"/>
        <v>0</v>
      </c>
    </row>
    <row r="259" spans="1:10" x14ac:dyDescent="0.2">
      <c r="A259" s="46" t="s">
        <v>456</v>
      </c>
      <c r="B259" s="27" t="s">
        <v>674</v>
      </c>
      <c r="C259" s="25">
        <v>0</v>
      </c>
      <c r="D259" s="39">
        <v>0</v>
      </c>
      <c r="E259" s="39">
        <v>0</v>
      </c>
      <c r="F259" s="39">
        <v>0</v>
      </c>
      <c r="G259" s="39">
        <v>0</v>
      </c>
      <c r="H259" s="25">
        <v>0</v>
      </c>
      <c r="I259" s="36"/>
      <c r="J259" s="17">
        <f t="shared" si="3"/>
        <v>0</v>
      </c>
    </row>
    <row r="260" spans="1:10" ht="25.5" x14ac:dyDescent="0.2">
      <c r="A260" s="47" t="s">
        <v>457</v>
      </c>
      <c r="B260" s="31" t="s">
        <v>1190</v>
      </c>
      <c r="C260" s="23">
        <v>0</v>
      </c>
      <c r="D260" s="40">
        <v>0</v>
      </c>
      <c r="E260" s="40">
        <v>0</v>
      </c>
      <c r="F260" s="40">
        <v>136900</v>
      </c>
      <c r="G260" s="40">
        <v>0</v>
      </c>
      <c r="H260" s="23">
        <v>0</v>
      </c>
      <c r="I260" s="36"/>
      <c r="J260" s="17">
        <f t="shared" si="3"/>
        <v>136900</v>
      </c>
    </row>
    <row r="261" spans="1:10" ht="38.25" x14ac:dyDescent="0.2">
      <c r="A261" s="46" t="s">
        <v>459</v>
      </c>
      <c r="B261" s="27" t="s">
        <v>675</v>
      </c>
      <c r="C261" s="25">
        <v>0</v>
      </c>
      <c r="D261" s="39">
        <v>0</v>
      </c>
      <c r="E261" s="39">
        <v>0</v>
      </c>
      <c r="F261" s="39">
        <v>0</v>
      </c>
      <c r="G261" s="39">
        <v>0</v>
      </c>
      <c r="H261" s="25">
        <v>0</v>
      </c>
      <c r="I261" s="36"/>
      <c r="J261" s="17">
        <f t="shared" ref="J261:J287" si="4">+C261+D261+E261+F261+G261+H261</f>
        <v>0</v>
      </c>
    </row>
    <row r="262" spans="1:10" ht="38.25" x14ac:dyDescent="0.2">
      <c r="A262" s="46" t="s">
        <v>461</v>
      </c>
      <c r="B262" s="27" t="s">
        <v>676</v>
      </c>
      <c r="C262" s="25">
        <v>0</v>
      </c>
      <c r="D262" s="39">
        <v>0</v>
      </c>
      <c r="E262" s="39">
        <v>0</v>
      </c>
      <c r="F262" s="39">
        <v>0</v>
      </c>
      <c r="G262" s="39">
        <v>0</v>
      </c>
      <c r="H262" s="25">
        <v>0</v>
      </c>
      <c r="I262" s="36"/>
      <c r="J262" s="17">
        <f t="shared" si="4"/>
        <v>0</v>
      </c>
    </row>
    <row r="263" spans="1:10" ht="51" x14ac:dyDescent="0.2">
      <c r="A263" s="46" t="s">
        <v>463</v>
      </c>
      <c r="B263" s="27" t="s">
        <v>677</v>
      </c>
      <c r="C263" s="25">
        <v>0</v>
      </c>
      <c r="D263" s="39">
        <v>0</v>
      </c>
      <c r="E263" s="39">
        <v>0</v>
      </c>
      <c r="F263" s="39">
        <v>0</v>
      </c>
      <c r="G263" s="39">
        <v>0</v>
      </c>
      <c r="H263" s="25">
        <v>0</v>
      </c>
      <c r="I263" s="36"/>
      <c r="J263" s="17">
        <f t="shared" si="4"/>
        <v>0</v>
      </c>
    </row>
    <row r="264" spans="1:10" ht="38.25" x14ac:dyDescent="0.2">
      <c r="A264" s="46" t="s">
        <v>465</v>
      </c>
      <c r="B264" s="27" t="s">
        <v>1191</v>
      </c>
      <c r="C264" s="25">
        <v>0</v>
      </c>
      <c r="D264" s="39">
        <v>0</v>
      </c>
      <c r="E264" s="39">
        <v>0</v>
      </c>
      <c r="F264" s="39">
        <v>0</v>
      </c>
      <c r="G264" s="39">
        <v>0</v>
      </c>
      <c r="H264" s="25">
        <v>0</v>
      </c>
      <c r="I264" s="36"/>
      <c r="J264" s="17">
        <f t="shared" si="4"/>
        <v>0</v>
      </c>
    </row>
    <row r="265" spans="1:10" x14ac:dyDescent="0.2">
      <c r="A265" s="46" t="s">
        <v>467</v>
      </c>
      <c r="B265" s="27" t="s">
        <v>678</v>
      </c>
      <c r="C265" s="25">
        <v>0</v>
      </c>
      <c r="D265" s="39">
        <v>0</v>
      </c>
      <c r="E265" s="39">
        <v>0</v>
      </c>
      <c r="F265" s="39">
        <v>0</v>
      </c>
      <c r="G265" s="39">
        <v>0</v>
      </c>
      <c r="H265" s="25">
        <v>0</v>
      </c>
      <c r="I265" s="36"/>
      <c r="J265" s="17">
        <f t="shared" si="4"/>
        <v>0</v>
      </c>
    </row>
    <row r="266" spans="1:10" x14ac:dyDescent="0.2">
      <c r="A266" s="46" t="s">
        <v>469</v>
      </c>
      <c r="B266" s="27" t="s">
        <v>679</v>
      </c>
      <c r="C266" s="25">
        <v>0</v>
      </c>
      <c r="D266" s="39">
        <v>0</v>
      </c>
      <c r="E266" s="39">
        <v>0</v>
      </c>
      <c r="F266" s="39">
        <v>0</v>
      </c>
      <c r="G266" s="39">
        <v>0</v>
      </c>
      <c r="H266" s="25">
        <v>0</v>
      </c>
      <c r="I266" s="36"/>
      <c r="J266" s="17">
        <f t="shared" si="4"/>
        <v>0</v>
      </c>
    </row>
    <row r="267" spans="1:10" x14ac:dyDescent="0.2">
      <c r="A267" s="46" t="s">
        <v>470</v>
      </c>
      <c r="B267" s="27" t="s">
        <v>680</v>
      </c>
      <c r="C267" s="25">
        <v>0</v>
      </c>
      <c r="D267" s="39">
        <v>0</v>
      </c>
      <c r="E267" s="39">
        <v>0</v>
      </c>
      <c r="F267" s="39">
        <v>0</v>
      </c>
      <c r="G267" s="39">
        <v>0</v>
      </c>
      <c r="H267" s="25">
        <v>0</v>
      </c>
      <c r="I267" s="36"/>
      <c r="J267" s="17">
        <f t="shared" si="4"/>
        <v>0</v>
      </c>
    </row>
    <row r="268" spans="1:10" x14ac:dyDescent="0.2">
      <c r="A268" s="46" t="s">
        <v>472</v>
      </c>
      <c r="B268" s="27" t="s">
        <v>681</v>
      </c>
      <c r="C268" s="25">
        <v>0</v>
      </c>
      <c r="D268" s="39">
        <v>0</v>
      </c>
      <c r="E268" s="39">
        <v>0</v>
      </c>
      <c r="F268" s="39">
        <v>0</v>
      </c>
      <c r="G268" s="39">
        <v>0</v>
      </c>
      <c r="H268" s="25">
        <v>0</v>
      </c>
      <c r="I268" s="36"/>
      <c r="J268" s="17">
        <f t="shared" si="4"/>
        <v>0</v>
      </c>
    </row>
    <row r="269" spans="1:10" x14ac:dyDescent="0.2">
      <c r="A269" s="46" t="s">
        <v>474</v>
      </c>
      <c r="B269" s="27" t="s">
        <v>682</v>
      </c>
      <c r="C269" s="25">
        <v>0</v>
      </c>
      <c r="D269" s="39">
        <v>0</v>
      </c>
      <c r="E269" s="39">
        <v>0</v>
      </c>
      <c r="F269" s="39">
        <v>0</v>
      </c>
      <c r="G269" s="39">
        <v>0</v>
      </c>
      <c r="H269" s="25">
        <v>0</v>
      </c>
      <c r="I269" s="36"/>
      <c r="J269" s="17">
        <f t="shared" si="4"/>
        <v>0</v>
      </c>
    </row>
    <row r="270" spans="1:10" ht="25.5" x14ac:dyDescent="0.2">
      <c r="A270" s="46" t="s">
        <v>476</v>
      </c>
      <c r="B270" s="27" t="s">
        <v>683</v>
      </c>
      <c r="C270" s="25">
        <v>0</v>
      </c>
      <c r="D270" s="39">
        <v>0</v>
      </c>
      <c r="E270" s="39">
        <v>0</v>
      </c>
      <c r="F270" s="39">
        <v>0</v>
      </c>
      <c r="G270" s="39">
        <v>0</v>
      </c>
      <c r="H270" s="25">
        <v>0</v>
      </c>
      <c r="I270" s="36"/>
      <c r="J270" s="17">
        <f t="shared" si="4"/>
        <v>0</v>
      </c>
    </row>
    <row r="271" spans="1:10" ht="25.5" x14ac:dyDescent="0.2">
      <c r="A271" s="46" t="s">
        <v>477</v>
      </c>
      <c r="B271" s="27" t="s">
        <v>684</v>
      </c>
      <c r="C271" s="25">
        <v>0</v>
      </c>
      <c r="D271" s="39">
        <v>0</v>
      </c>
      <c r="E271" s="39">
        <v>0</v>
      </c>
      <c r="F271" s="39">
        <v>0</v>
      </c>
      <c r="G271" s="39">
        <v>0</v>
      </c>
      <c r="H271" s="25">
        <v>0</v>
      </c>
      <c r="I271" s="36"/>
      <c r="J271" s="17">
        <f t="shared" si="4"/>
        <v>0</v>
      </c>
    </row>
    <row r="272" spans="1:10" x14ac:dyDescent="0.2">
      <c r="A272" s="46" t="s">
        <v>686</v>
      </c>
      <c r="B272" s="27" t="s">
        <v>685</v>
      </c>
      <c r="C272" s="25">
        <v>0</v>
      </c>
      <c r="D272" s="39">
        <v>0</v>
      </c>
      <c r="E272" s="39">
        <v>0</v>
      </c>
      <c r="F272" s="39">
        <v>0</v>
      </c>
      <c r="G272" s="39">
        <v>0</v>
      </c>
      <c r="H272" s="25">
        <v>0</v>
      </c>
      <c r="I272" s="36"/>
      <c r="J272" s="17">
        <f t="shared" si="4"/>
        <v>0</v>
      </c>
    </row>
    <row r="273" spans="1:14" x14ac:dyDescent="0.2">
      <c r="A273" s="46" t="s">
        <v>688</v>
      </c>
      <c r="B273" s="27" t="s">
        <v>687</v>
      </c>
      <c r="C273" s="25">
        <v>0</v>
      </c>
      <c r="D273" s="39">
        <v>0</v>
      </c>
      <c r="E273" s="39">
        <v>0</v>
      </c>
      <c r="F273" s="39">
        <v>0</v>
      </c>
      <c r="G273" s="39">
        <v>0</v>
      </c>
      <c r="H273" s="25">
        <v>0</v>
      </c>
      <c r="I273" s="36"/>
      <c r="J273" s="17">
        <f t="shared" si="4"/>
        <v>0</v>
      </c>
    </row>
    <row r="274" spans="1:14" ht="25.5" x14ac:dyDescent="0.2">
      <c r="A274" s="46" t="s">
        <v>689</v>
      </c>
      <c r="B274" s="27" t="s">
        <v>1192</v>
      </c>
      <c r="C274" s="25">
        <v>20091186</v>
      </c>
      <c r="D274" s="39">
        <v>0</v>
      </c>
      <c r="E274" s="39">
        <v>0</v>
      </c>
      <c r="F274" s="39">
        <v>0</v>
      </c>
      <c r="G274" s="39">
        <v>0</v>
      </c>
      <c r="H274" s="25">
        <v>0</v>
      </c>
      <c r="I274" s="36"/>
      <c r="J274" s="17">
        <f t="shared" si="4"/>
        <v>20091186</v>
      </c>
    </row>
    <row r="275" spans="1:14" x14ac:dyDescent="0.2">
      <c r="A275" s="46" t="s">
        <v>691</v>
      </c>
      <c r="B275" s="27" t="s">
        <v>690</v>
      </c>
      <c r="C275" s="25">
        <v>0</v>
      </c>
      <c r="D275" s="39">
        <v>0</v>
      </c>
      <c r="E275" s="39">
        <v>0</v>
      </c>
      <c r="F275" s="39">
        <v>0</v>
      </c>
      <c r="G275" s="39">
        <v>0</v>
      </c>
      <c r="H275" s="25">
        <v>0</v>
      </c>
      <c r="I275" s="36"/>
      <c r="J275" s="17">
        <f t="shared" si="4"/>
        <v>0</v>
      </c>
    </row>
    <row r="276" spans="1:14" x14ac:dyDescent="0.2">
      <c r="A276" s="46" t="s">
        <v>693</v>
      </c>
      <c r="B276" s="27" t="s">
        <v>692</v>
      </c>
      <c r="C276" s="25">
        <v>0</v>
      </c>
      <c r="D276" s="39">
        <v>0</v>
      </c>
      <c r="E276" s="39">
        <v>0</v>
      </c>
      <c r="F276" s="39">
        <v>0</v>
      </c>
      <c r="G276" s="39">
        <v>0</v>
      </c>
      <c r="H276" s="25">
        <v>0</v>
      </c>
      <c r="I276" s="36"/>
      <c r="J276" s="17">
        <f t="shared" si="4"/>
        <v>0</v>
      </c>
    </row>
    <row r="277" spans="1:14" x14ac:dyDescent="0.2">
      <c r="A277" s="46" t="s">
        <v>695</v>
      </c>
      <c r="B277" s="27" t="s">
        <v>694</v>
      </c>
      <c r="C277" s="25">
        <v>20000000</v>
      </c>
      <c r="D277" s="39">
        <v>0</v>
      </c>
      <c r="E277" s="39">
        <v>0</v>
      </c>
      <c r="F277" s="39">
        <v>0</v>
      </c>
      <c r="G277" s="39">
        <v>0</v>
      </c>
      <c r="H277" s="25">
        <v>0</v>
      </c>
      <c r="I277" s="36"/>
      <c r="J277" s="17">
        <f t="shared" si="4"/>
        <v>20000000</v>
      </c>
    </row>
    <row r="278" spans="1:14" x14ac:dyDescent="0.2">
      <c r="A278" s="46" t="s">
        <v>697</v>
      </c>
      <c r="B278" s="27" t="s">
        <v>696</v>
      </c>
      <c r="C278" s="25">
        <v>91186</v>
      </c>
      <c r="D278" s="39">
        <v>0</v>
      </c>
      <c r="E278" s="39">
        <v>0</v>
      </c>
      <c r="F278" s="39">
        <v>0</v>
      </c>
      <c r="G278" s="39">
        <v>0</v>
      </c>
      <c r="H278" s="25">
        <v>0</v>
      </c>
      <c r="I278" s="36"/>
      <c r="J278" s="17">
        <f t="shared" si="4"/>
        <v>91186</v>
      </c>
    </row>
    <row r="279" spans="1:14" x14ac:dyDescent="0.2">
      <c r="A279" s="46" t="s">
        <v>699</v>
      </c>
      <c r="B279" s="27" t="s">
        <v>698</v>
      </c>
      <c r="C279" s="25">
        <v>0</v>
      </c>
      <c r="D279" s="39">
        <v>0</v>
      </c>
      <c r="E279" s="39">
        <v>0</v>
      </c>
      <c r="F279" s="39">
        <v>0</v>
      </c>
      <c r="G279" s="39">
        <v>0</v>
      </c>
      <c r="H279" s="25">
        <v>0</v>
      </c>
      <c r="I279" s="36"/>
      <c r="J279" s="17">
        <f t="shared" si="4"/>
        <v>0</v>
      </c>
    </row>
    <row r="280" spans="1:14" ht="25.5" x14ac:dyDescent="0.2">
      <c r="A280" s="46" t="s">
        <v>701</v>
      </c>
      <c r="B280" s="27" t="s">
        <v>700</v>
      </c>
      <c r="C280" s="25">
        <v>0</v>
      </c>
      <c r="D280" s="39">
        <v>0</v>
      </c>
      <c r="E280" s="39">
        <v>0</v>
      </c>
      <c r="F280" s="39">
        <v>0</v>
      </c>
      <c r="G280" s="39">
        <v>0</v>
      </c>
      <c r="H280" s="25">
        <v>0</v>
      </c>
      <c r="I280" s="36"/>
      <c r="J280" s="17">
        <f t="shared" si="4"/>
        <v>0</v>
      </c>
    </row>
    <row r="281" spans="1:14" ht="25.5" x14ac:dyDescent="0.2">
      <c r="A281" s="46" t="s">
        <v>703</v>
      </c>
      <c r="B281" s="27" t="s">
        <v>702</v>
      </c>
      <c r="C281" s="25">
        <v>0</v>
      </c>
      <c r="D281" s="39">
        <v>0</v>
      </c>
      <c r="E281" s="39">
        <v>0</v>
      </c>
      <c r="F281" s="39">
        <v>0</v>
      </c>
      <c r="G281" s="39">
        <v>0</v>
      </c>
      <c r="H281" s="25">
        <v>0</v>
      </c>
      <c r="I281" s="36"/>
      <c r="J281" s="17">
        <f t="shared" si="4"/>
        <v>0</v>
      </c>
    </row>
    <row r="282" spans="1:14" x14ac:dyDescent="0.2">
      <c r="A282" s="46" t="s">
        <v>705</v>
      </c>
      <c r="B282" s="27" t="s">
        <v>704</v>
      </c>
      <c r="C282" s="25">
        <v>0</v>
      </c>
      <c r="D282" s="39">
        <v>0</v>
      </c>
      <c r="E282" s="39">
        <v>0</v>
      </c>
      <c r="F282" s="39">
        <v>0</v>
      </c>
      <c r="G282" s="39">
        <v>0</v>
      </c>
      <c r="H282" s="25">
        <v>0</v>
      </c>
      <c r="I282" s="36"/>
      <c r="J282" s="17">
        <f t="shared" si="4"/>
        <v>0</v>
      </c>
    </row>
    <row r="283" spans="1:14" x14ac:dyDescent="0.2">
      <c r="A283" s="46" t="s">
        <v>707</v>
      </c>
      <c r="B283" s="27" t="s">
        <v>706</v>
      </c>
      <c r="C283" s="25">
        <v>0</v>
      </c>
      <c r="D283" s="39">
        <v>0</v>
      </c>
      <c r="E283" s="39">
        <v>0</v>
      </c>
      <c r="F283" s="39">
        <v>0</v>
      </c>
      <c r="G283" s="39">
        <v>0</v>
      </c>
      <c r="H283" s="25">
        <v>0</v>
      </c>
      <c r="I283" s="36"/>
      <c r="J283" s="17">
        <f t="shared" si="4"/>
        <v>0</v>
      </c>
    </row>
    <row r="284" spans="1:14" ht="25.5" x14ac:dyDescent="0.2">
      <c r="A284" s="46" t="s">
        <v>709</v>
      </c>
      <c r="B284" s="27" t="s">
        <v>708</v>
      </c>
      <c r="C284" s="25">
        <v>0</v>
      </c>
      <c r="D284" s="39">
        <v>0</v>
      </c>
      <c r="E284" s="39">
        <v>0</v>
      </c>
      <c r="F284" s="39">
        <v>0</v>
      </c>
      <c r="G284" s="39">
        <v>0</v>
      </c>
      <c r="H284" s="25">
        <v>0</v>
      </c>
      <c r="I284" s="36"/>
      <c r="J284" s="17">
        <f t="shared" si="4"/>
        <v>0</v>
      </c>
    </row>
    <row r="285" spans="1:14" x14ac:dyDescent="0.2">
      <c r="A285" s="46" t="s">
        <v>711</v>
      </c>
      <c r="B285" s="27" t="s">
        <v>710</v>
      </c>
      <c r="C285" s="25">
        <v>0</v>
      </c>
      <c r="D285" s="39">
        <v>0</v>
      </c>
      <c r="E285" s="39">
        <v>0</v>
      </c>
      <c r="F285" s="39">
        <v>0</v>
      </c>
      <c r="G285" s="39">
        <v>0</v>
      </c>
      <c r="H285" s="25">
        <v>0</v>
      </c>
      <c r="I285" s="36"/>
      <c r="J285" s="17">
        <f t="shared" si="4"/>
        <v>0</v>
      </c>
    </row>
    <row r="286" spans="1:14" ht="25.5" x14ac:dyDescent="0.2">
      <c r="A286" s="47" t="s">
        <v>1193</v>
      </c>
      <c r="B286" s="31" t="s">
        <v>1194</v>
      </c>
      <c r="C286" s="23">
        <v>20091186</v>
      </c>
      <c r="D286" s="40">
        <v>0</v>
      </c>
      <c r="E286" s="40">
        <v>0</v>
      </c>
      <c r="F286" s="40">
        <v>0</v>
      </c>
      <c r="G286" s="40">
        <v>0</v>
      </c>
      <c r="H286" s="23">
        <v>0</v>
      </c>
      <c r="I286" s="36"/>
      <c r="J286" s="18">
        <f t="shared" si="4"/>
        <v>20091186</v>
      </c>
      <c r="L286" s="17"/>
    </row>
    <row r="287" spans="1:14" ht="25.5" x14ac:dyDescent="0.2">
      <c r="A287" s="47" t="s">
        <v>1195</v>
      </c>
      <c r="B287" s="31" t="s">
        <v>1196</v>
      </c>
      <c r="C287" s="23">
        <v>1694945007</v>
      </c>
      <c r="D287" s="40">
        <v>6444556</v>
      </c>
      <c r="E287" s="40">
        <v>12691386</v>
      </c>
      <c r="F287" s="40">
        <v>3670148</v>
      </c>
      <c r="G287" s="40">
        <v>11649762</v>
      </c>
      <c r="H287" s="23">
        <v>6690396</v>
      </c>
      <c r="I287" s="36"/>
      <c r="J287" s="18">
        <f t="shared" si="4"/>
        <v>1736091255</v>
      </c>
      <c r="N287" s="17"/>
    </row>
    <row r="288" spans="1:14" x14ac:dyDescent="0.2">
      <c r="C288" s="26"/>
      <c r="D288" s="26"/>
      <c r="E288" s="26"/>
      <c r="F288" s="26"/>
      <c r="G288" s="26"/>
      <c r="H288" s="26"/>
      <c r="I288" s="26"/>
      <c r="J288" s="33"/>
    </row>
    <row r="289" spans="3:10" x14ac:dyDescent="0.2">
      <c r="C289" s="26"/>
      <c r="D289" s="26"/>
      <c r="E289" s="26"/>
      <c r="F289" s="26"/>
      <c r="G289" s="26"/>
      <c r="H289" s="26"/>
      <c r="I289" s="26"/>
      <c r="J289" s="26"/>
    </row>
    <row r="290" spans="3:10" x14ac:dyDescent="0.2">
      <c r="C290" s="26"/>
      <c r="D290" s="26"/>
      <c r="E290" s="26"/>
      <c r="F290" s="26"/>
      <c r="G290" s="26"/>
      <c r="H290" s="26"/>
      <c r="I290" s="26"/>
      <c r="J290" s="26"/>
    </row>
    <row r="291" spans="3:10" x14ac:dyDescent="0.2">
      <c r="C291" s="26"/>
      <c r="D291" s="26"/>
      <c r="E291" s="26"/>
      <c r="F291" s="26"/>
      <c r="G291" s="26"/>
      <c r="H291" s="26"/>
      <c r="I291" s="26"/>
      <c r="J291" s="26"/>
    </row>
    <row r="292" spans="3:10" x14ac:dyDescent="0.2">
      <c r="C292" s="26"/>
      <c r="D292" s="26"/>
      <c r="E292" s="26"/>
      <c r="F292" s="26"/>
      <c r="G292" s="26"/>
      <c r="H292" s="26"/>
      <c r="I292" s="26"/>
      <c r="J292" s="26"/>
    </row>
    <row r="293" spans="3:10" x14ac:dyDescent="0.2">
      <c r="C293" s="26"/>
      <c r="D293" s="26"/>
      <c r="E293" s="26"/>
      <c r="F293" s="26"/>
      <c r="G293" s="26"/>
      <c r="H293" s="26"/>
      <c r="I293" s="26"/>
      <c r="J293" s="26"/>
    </row>
    <row r="294" spans="3:10" x14ac:dyDescent="0.2">
      <c r="C294" s="26"/>
      <c r="D294" s="26"/>
      <c r="E294" s="26"/>
      <c r="F294" s="26"/>
      <c r="G294" s="26"/>
      <c r="H294" s="26"/>
      <c r="I294" s="26"/>
    </row>
    <row r="295" spans="3:10" x14ac:dyDescent="0.2">
      <c r="C295" s="26"/>
      <c r="D295" s="34"/>
      <c r="E295" s="26"/>
      <c r="F295" s="26"/>
      <c r="G295" s="26"/>
      <c r="H295" s="26"/>
      <c r="I295" s="26"/>
    </row>
    <row r="296" spans="3:10" x14ac:dyDescent="0.2">
      <c r="C296" s="26"/>
      <c r="D296" s="34"/>
      <c r="E296" s="26"/>
      <c r="F296" s="26"/>
      <c r="G296" s="26"/>
      <c r="H296" s="26"/>
      <c r="I296" s="26"/>
    </row>
    <row r="297" spans="3:10" x14ac:dyDescent="0.2">
      <c r="C297" s="26"/>
      <c r="D297" s="34"/>
      <c r="E297" s="26"/>
      <c r="F297" s="26"/>
      <c r="G297" s="26"/>
      <c r="H297" s="26"/>
      <c r="I297" s="26"/>
    </row>
    <row r="298" spans="3:10" x14ac:dyDescent="0.2">
      <c r="C298" s="26"/>
      <c r="D298" s="34"/>
      <c r="E298" s="26"/>
      <c r="F298" s="26"/>
      <c r="G298" s="26"/>
      <c r="H298" s="26"/>
      <c r="I298" s="26"/>
    </row>
    <row r="299" spans="3:10" x14ac:dyDescent="0.2">
      <c r="C299" s="26"/>
      <c r="D299" s="34"/>
      <c r="E299" s="26"/>
      <c r="F299" s="26"/>
      <c r="G299" s="26"/>
      <c r="H299" s="26"/>
      <c r="I299" s="26"/>
    </row>
    <row r="300" spans="3:10" x14ac:dyDescent="0.2">
      <c r="C300" s="26"/>
      <c r="D300" s="34"/>
      <c r="E300" s="26"/>
      <c r="F300" s="26"/>
      <c r="G300" s="26"/>
      <c r="H300" s="26"/>
      <c r="I300" s="26"/>
    </row>
    <row r="301" spans="3:10" x14ac:dyDescent="0.2">
      <c r="C301" s="26"/>
      <c r="D301" s="34"/>
      <c r="E301" s="26"/>
      <c r="F301" s="26"/>
      <c r="G301" s="26"/>
      <c r="H301" s="26"/>
      <c r="I301" s="26"/>
    </row>
    <row r="302" spans="3:10" x14ac:dyDescent="0.2">
      <c r="C302" s="26"/>
      <c r="D302" s="26"/>
      <c r="E302" s="26"/>
      <c r="F302" s="26"/>
      <c r="G302" s="26"/>
      <c r="H302" s="26"/>
      <c r="I302" s="26"/>
    </row>
    <row r="303" spans="3:10" x14ac:dyDescent="0.2">
      <c r="C303" s="26"/>
      <c r="D303" s="26"/>
      <c r="E303" s="26"/>
      <c r="F303" s="26"/>
      <c r="G303" s="26"/>
      <c r="H303" s="26"/>
      <c r="I303" s="26"/>
    </row>
    <row r="304" spans="3:10" x14ac:dyDescent="0.2">
      <c r="C304" s="26"/>
      <c r="D304" s="26"/>
      <c r="E304" s="26"/>
      <c r="F304" s="26"/>
      <c r="G304" s="26"/>
      <c r="H304" s="26"/>
      <c r="I304" s="26"/>
    </row>
    <row r="305" spans="3:9" x14ac:dyDescent="0.2">
      <c r="C305" s="26"/>
      <c r="D305" s="26"/>
      <c r="E305" s="26"/>
      <c r="F305" s="26"/>
      <c r="G305" s="26"/>
      <c r="H305" s="26"/>
      <c r="I305" s="26"/>
    </row>
    <row r="306" spans="3:9" x14ac:dyDescent="0.2">
      <c r="C306" s="26"/>
      <c r="D306" s="26"/>
      <c r="E306" s="26"/>
      <c r="F306" s="26"/>
      <c r="G306" s="26"/>
      <c r="H306" s="26"/>
      <c r="I306" s="26"/>
    </row>
    <row r="307" spans="3:9" x14ac:dyDescent="0.2">
      <c r="C307" s="26"/>
      <c r="D307" s="26"/>
      <c r="E307" s="26"/>
      <c r="F307" s="26"/>
      <c r="G307" s="26"/>
      <c r="H307" s="26"/>
      <c r="I307" s="26"/>
    </row>
    <row r="308" spans="3:9" x14ac:dyDescent="0.2">
      <c r="C308" s="26"/>
      <c r="D308" s="26"/>
      <c r="E308" s="26"/>
      <c r="F308" s="26"/>
      <c r="G308" s="26"/>
      <c r="H308" s="26"/>
      <c r="I308" s="26"/>
    </row>
    <row r="309" spans="3:9" x14ac:dyDescent="0.2">
      <c r="C309" s="26"/>
      <c r="D309" s="26"/>
      <c r="E309" s="26"/>
      <c r="F309" s="26"/>
      <c r="G309" s="26"/>
      <c r="H309" s="26"/>
      <c r="I309" s="26"/>
    </row>
    <row r="310" spans="3:9" x14ac:dyDescent="0.2">
      <c r="C310" s="26"/>
      <c r="D310" s="26"/>
      <c r="E310" s="26"/>
      <c r="F310" s="26"/>
      <c r="G310" s="26"/>
      <c r="H310" s="26"/>
      <c r="I310" s="26"/>
    </row>
    <row r="311" spans="3:9" x14ac:dyDescent="0.2">
      <c r="C311" s="26"/>
      <c r="D311" s="26"/>
      <c r="E311" s="26"/>
      <c r="F311" s="26"/>
      <c r="G311" s="26"/>
      <c r="H311" s="26"/>
      <c r="I311" s="26"/>
    </row>
    <row r="312" spans="3:9" x14ac:dyDescent="0.2">
      <c r="C312" s="26"/>
      <c r="D312" s="26"/>
      <c r="E312" s="26"/>
      <c r="F312" s="26"/>
      <c r="G312" s="26"/>
      <c r="H312" s="26"/>
      <c r="I312" s="26"/>
    </row>
    <row r="313" spans="3:9" x14ac:dyDescent="0.2">
      <c r="C313" s="26"/>
      <c r="D313" s="26"/>
      <c r="E313" s="26"/>
      <c r="F313" s="26"/>
      <c r="G313" s="26"/>
      <c r="H313" s="26"/>
      <c r="I313" s="26"/>
    </row>
    <row r="314" spans="3:9" x14ac:dyDescent="0.2">
      <c r="C314" s="26"/>
      <c r="D314" s="26"/>
      <c r="E314" s="26"/>
      <c r="F314" s="26"/>
      <c r="G314" s="26"/>
      <c r="H314" s="26"/>
      <c r="I314" s="26"/>
    </row>
    <row r="315" spans="3:9" x14ac:dyDescent="0.2">
      <c r="C315" s="26"/>
      <c r="D315" s="26"/>
      <c r="E315" s="26"/>
      <c r="F315" s="26"/>
      <c r="G315" s="26"/>
      <c r="H315" s="26"/>
      <c r="I315" s="26"/>
    </row>
    <row r="316" spans="3:9" x14ac:dyDescent="0.2">
      <c r="C316" s="26"/>
      <c r="D316" s="26"/>
      <c r="E316" s="26"/>
      <c r="F316" s="26"/>
      <c r="G316" s="26"/>
      <c r="H316" s="26"/>
      <c r="I316" s="26"/>
    </row>
    <row r="317" spans="3:9" x14ac:dyDescent="0.2">
      <c r="C317" s="26"/>
      <c r="D317" s="26"/>
      <c r="E317" s="26"/>
      <c r="F317" s="26"/>
      <c r="G317" s="26"/>
      <c r="H317" s="26"/>
      <c r="I317" s="26"/>
    </row>
    <row r="318" spans="3:9" x14ac:dyDescent="0.2">
      <c r="C318" s="26"/>
      <c r="D318" s="26"/>
      <c r="E318" s="26"/>
      <c r="F318" s="26"/>
      <c r="G318" s="26"/>
      <c r="H318" s="26"/>
      <c r="I318" s="26"/>
    </row>
    <row r="319" spans="3:9" x14ac:dyDescent="0.2">
      <c r="C319" s="26"/>
      <c r="D319" s="26"/>
      <c r="E319" s="26"/>
      <c r="F319" s="26"/>
      <c r="G319" s="26"/>
      <c r="H319" s="26"/>
      <c r="I319" s="26"/>
    </row>
    <row r="320" spans="3:9" x14ac:dyDescent="0.2">
      <c r="C320" s="26"/>
      <c r="D320" s="26"/>
      <c r="E320" s="26"/>
      <c r="F320" s="26"/>
      <c r="G320" s="26"/>
      <c r="H320" s="26"/>
      <c r="I320" s="26"/>
    </row>
    <row r="321" spans="3:9" x14ac:dyDescent="0.2">
      <c r="C321" s="26"/>
      <c r="D321" s="26"/>
      <c r="E321" s="26"/>
      <c r="F321" s="26"/>
      <c r="G321" s="26"/>
      <c r="H321" s="26"/>
      <c r="I321" s="26"/>
    </row>
    <row r="322" spans="3:9" x14ac:dyDescent="0.2">
      <c r="C322" s="26"/>
      <c r="D322" s="26"/>
      <c r="E322" s="26"/>
      <c r="F322" s="26"/>
      <c r="G322" s="26"/>
      <c r="H322" s="26"/>
      <c r="I322" s="26"/>
    </row>
    <row r="323" spans="3:9" x14ac:dyDescent="0.2">
      <c r="H323" s="26"/>
    </row>
    <row r="324" spans="3:9" x14ac:dyDescent="0.2">
      <c r="H324" s="26"/>
    </row>
    <row r="325" spans="3:9" x14ac:dyDescent="0.2">
      <c r="H325" s="26"/>
    </row>
    <row r="326" spans="3:9" x14ac:dyDescent="0.2">
      <c r="H326" s="26"/>
    </row>
    <row r="327" spans="3:9" x14ac:dyDescent="0.2">
      <c r="H327" s="26"/>
    </row>
    <row r="328" spans="3:9" x14ac:dyDescent="0.2">
      <c r="H328" s="26"/>
    </row>
    <row r="329" spans="3:9" x14ac:dyDescent="0.2">
      <c r="H329" s="26"/>
    </row>
    <row r="330" spans="3:9" x14ac:dyDescent="0.2">
      <c r="H330" s="26"/>
    </row>
    <row r="331" spans="3:9" x14ac:dyDescent="0.2">
      <c r="H331" s="26"/>
    </row>
    <row r="332" spans="3:9" x14ac:dyDescent="0.2">
      <c r="H332" s="26"/>
    </row>
    <row r="333" spans="3:9" x14ac:dyDescent="0.2">
      <c r="H333" s="26"/>
    </row>
    <row r="334" spans="3:9" x14ac:dyDescent="0.2">
      <c r="H334" s="26"/>
    </row>
    <row r="335" spans="3:9" x14ac:dyDescent="0.2">
      <c r="H335" s="26"/>
    </row>
    <row r="336" spans="3:9" x14ac:dyDescent="0.2">
      <c r="H336" s="26"/>
    </row>
    <row r="337" spans="8:8" x14ac:dyDescent="0.2">
      <c r="H337" s="26"/>
    </row>
    <row r="338" spans="8:8" x14ac:dyDescent="0.2">
      <c r="H338" s="26"/>
    </row>
    <row r="339" spans="8:8" x14ac:dyDescent="0.2">
      <c r="H339" s="26"/>
    </row>
    <row r="340" spans="8:8" x14ac:dyDescent="0.2">
      <c r="H340" s="26"/>
    </row>
    <row r="341" spans="8:8" x14ac:dyDescent="0.2">
      <c r="H341" s="26"/>
    </row>
    <row r="342" spans="8:8" x14ac:dyDescent="0.2">
      <c r="H342" s="26"/>
    </row>
    <row r="343" spans="8:8" x14ac:dyDescent="0.2">
      <c r="H343" s="26"/>
    </row>
    <row r="344" spans="8:8" x14ac:dyDescent="0.2">
      <c r="H344" s="26"/>
    </row>
    <row r="345" spans="8:8" x14ac:dyDescent="0.2">
      <c r="H345" s="26"/>
    </row>
    <row r="346" spans="8:8" x14ac:dyDescent="0.2">
      <c r="H346" s="26"/>
    </row>
    <row r="347" spans="8:8" x14ac:dyDescent="0.2">
      <c r="H347" s="26"/>
    </row>
    <row r="348" spans="8:8" x14ac:dyDescent="0.2">
      <c r="H348" s="26"/>
    </row>
    <row r="349" spans="8:8" x14ac:dyDescent="0.2">
      <c r="H349" s="26"/>
    </row>
    <row r="350" spans="8:8" x14ac:dyDescent="0.2">
      <c r="H350" s="26"/>
    </row>
    <row r="351" spans="8:8" x14ac:dyDescent="0.2">
      <c r="H351" s="26"/>
    </row>
    <row r="352" spans="8:8" x14ac:dyDescent="0.2">
      <c r="H352" s="26"/>
    </row>
    <row r="353" spans="8:8" x14ac:dyDescent="0.2">
      <c r="H353" s="26"/>
    </row>
    <row r="354" spans="8:8" x14ac:dyDescent="0.2">
      <c r="H354" s="26"/>
    </row>
    <row r="355" spans="8:8" x14ac:dyDescent="0.2">
      <c r="H355" s="26"/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zoomScale="75" zoomScaleNormal="75" workbookViewId="0">
      <pane ySplit="3" topLeftCell="A41" activePane="bottomLeft" state="frozen"/>
      <selection pane="bottomLeft" activeCell="M71" sqref="M71"/>
    </sheetView>
  </sheetViews>
  <sheetFormatPr defaultRowHeight="12.75" x14ac:dyDescent="0.2"/>
  <cols>
    <col min="1" max="1" width="8.140625" customWidth="1"/>
    <col min="2" max="2" width="41" customWidth="1"/>
    <col min="3" max="3" width="25.140625" customWidth="1"/>
    <col min="4" max="8" width="23.28515625" customWidth="1"/>
    <col min="9" max="10" width="6.7109375" customWidth="1"/>
    <col min="11" max="11" width="32.7109375" bestFit="1" customWidth="1"/>
    <col min="12" max="12" width="20.7109375" customWidth="1"/>
    <col min="13" max="13" width="24.140625" bestFit="1" customWidth="1"/>
  </cols>
  <sheetData>
    <row r="1" spans="1:13" ht="15" x14ac:dyDescent="0.2">
      <c r="A1" s="75" t="s">
        <v>712</v>
      </c>
      <c r="B1" s="76"/>
      <c r="C1" s="76"/>
      <c r="D1" s="5"/>
      <c r="E1" s="5"/>
      <c r="F1" s="5"/>
      <c r="G1" s="5"/>
      <c r="H1" s="5"/>
      <c r="I1" s="5"/>
      <c r="K1" s="20"/>
      <c r="L1" s="20"/>
      <c r="M1" s="20"/>
    </row>
    <row r="2" spans="1:13" ht="15" x14ac:dyDescent="0.2">
      <c r="A2" s="1" t="s">
        <v>5</v>
      </c>
      <c r="B2" s="1" t="s">
        <v>6</v>
      </c>
      <c r="C2" s="21" t="s">
        <v>1056</v>
      </c>
      <c r="D2" s="15" t="s">
        <v>1057</v>
      </c>
      <c r="E2" s="8" t="s">
        <v>1058</v>
      </c>
      <c r="F2" s="10" t="s">
        <v>1059</v>
      </c>
      <c r="G2" s="13" t="s">
        <v>1060</v>
      </c>
      <c r="H2" s="14" t="s">
        <v>1062</v>
      </c>
      <c r="I2" s="11"/>
      <c r="K2" s="19" t="s">
        <v>1063</v>
      </c>
      <c r="L2" s="22" t="s">
        <v>1064</v>
      </c>
      <c r="M2" s="16" t="s">
        <v>1061</v>
      </c>
    </row>
    <row r="3" spans="1:13" ht="15" x14ac:dyDescent="0.2">
      <c r="A3" s="1"/>
      <c r="B3" s="1"/>
      <c r="C3" s="1"/>
      <c r="D3" s="5"/>
      <c r="E3" s="5"/>
      <c r="F3" s="5"/>
      <c r="G3" s="5"/>
      <c r="H3" s="5"/>
      <c r="I3" s="5"/>
      <c r="K3" s="20"/>
      <c r="L3" s="20"/>
      <c r="M3" s="20"/>
    </row>
    <row r="4" spans="1:13" ht="25.5" x14ac:dyDescent="0.2">
      <c r="A4" s="46" t="s">
        <v>7</v>
      </c>
      <c r="B4" s="48" t="s">
        <v>713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9"/>
      <c r="J4" s="36"/>
      <c r="K4" s="25">
        <f>SUM(C4:H4)</f>
        <v>0</v>
      </c>
      <c r="L4" s="25"/>
      <c r="M4" s="25">
        <f>+K4+L4</f>
        <v>0</v>
      </c>
    </row>
    <row r="5" spans="1:13" x14ac:dyDescent="0.2">
      <c r="A5" s="46" t="s">
        <v>1</v>
      </c>
      <c r="B5" s="48" t="s">
        <v>714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36"/>
      <c r="J5" s="36"/>
      <c r="K5" s="25">
        <f t="shared" ref="K5:K40" si="0">SUM(C5:H5)</f>
        <v>0</v>
      </c>
      <c r="L5" s="25"/>
      <c r="M5" s="25">
        <f t="shared" ref="M5:M21" si="1">+K5+L5</f>
        <v>0</v>
      </c>
    </row>
    <row r="6" spans="1:13" ht="25.5" x14ac:dyDescent="0.2">
      <c r="A6" s="46" t="s">
        <v>2</v>
      </c>
      <c r="B6" s="48" t="s">
        <v>715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6"/>
      <c r="J6" s="36"/>
      <c r="K6" s="25">
        <f t="shared" si="0"/>
        <v>0</v>
      </c>
      <c r="L6" s="25"/>
      <c r="M6" s="25">
        <f t="shared" si="1"/>
        <v>0</v>
      </c>
    </row>
    <row r="7" spans="1:13" ht="25.5" x14ac:dyDescent="0.2">
      <c r="A7" s="46" t="s">
        <v>3</v>
      </c>
      <c r="B7" s="48" t="s">
        <v>716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/>
      <c r="J7" s="36"/>
      <c r="K7" s="25">
        <f t="shared" si="0"/>
        <v>0</v>
      </c>
      <c r="L7" s="25"/>
      <c r="M7" s="25">
        <f t="shared" si="1"/>
        <v>0</v>
      </c>
    </row>
    <row r="8" spans="1:13" x14ac:dyDescent="0.2">
      <c r="A8" s="46" t="s">
        <v>12</v>
      </c>
      <c r="B8" s="48" t="s">
        <v>717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6"/>
      <c r="J8" s="36"/>
      <c r="K8" s="25">
        <f t="shared" si="0"/>
        <v>0</v>
      </c>
      <c r="L8" s="25"/>
      <c r="M8" s="25">
        <f t="shared" si="1"/>
        <v>0</v>
      </c>
    </row>
    <row r="9" spans="1:13" ht="25.5" x14ac:dyDescent="0.2">
      <c r="A9" s="46" t="s">
        <v>14</v>
      </c>
      <c r="B9" s="48" t="s">
        <v>718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36"/>
      <c r="J9" s="36"/>
      <c r="K9" s="25">
        <f t="shared" si="0"/>
        <v>0</v>
      </c>
      <c r="L9" s="25"/>
      <c r="M9" s="25">
        <f t="shared" si="1"/>
        <v>0</v>
      </c>
    </row>
    <row r="10" spans="1:13" ht="25.5" x14ac:dyDescent="0.2">
      <c r="A10" s="46" t="s">
        <v>16</v>
      </c>
      <c r="B10" s="48" t="s">
        <v>1197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6"/>
      <c r="J10" s="36"/>
      <c r="K10" s="25">
        <f t="shared" si="0"/>
        <v>0</v>
      </c>
      <c r="L10" s="25"/>
      <c r="M10" s="25">
        <f t="shared" si="1"/>
        <v>0</v>
      </c>
    </row>
    <row r="11" spans="1:13" x14ac:dyDescent="0.2">
      <c r="A11" s="46" t="s">
        <v>18</v>
      </c>
      <c r="B11" s="48" t="s">
        <v>719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6"/>
      <c r="J11" s="36"/>
      <c r="K11" s="25">
        <f t="shared" si="0"/>
        <v>0</v>
      </c>
      <c r="L11" s="25"/>
      <c r="M11" s="25">
        <f t="shared" si="1"/>
        <v>0</v>
      </c>
    </row>
    <row r="12" spans="1:13" ht="25.5" x14ac:dyDescent="0.2">
      <c r="A12" s="46" t="s">
        <v>20</v>
      </c>
      <c r="B12" s="48" t="s">
        <v>720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36"/>
      <c r="J12" s="36"/>
      <c r="K12" s="25">
        <f t="shared" si="0"/>
        <v>0</v>
      </c>
      <c r="L12" s="25"/>
      <c r="M12" s="25">
        <f t="shared" si="1"/>
        <v>0</v>
      </c>
    </row>
    <row r="13" spans="1:13" x14ac:dyDescent="0.2">
      <c r="A13" s="46" t="s">
        <v>22</v>
      </c>
      <c r="B13" s="48" t="s">
        <v>721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36"/>
      <c r="J13" s="36"/>
      <c r="K13" s="25">
        <f t="shared" si="0"/>
        <v>0</v>
      </c>
      <c r="L13" s="25"/>
      <c r="M13" s="25">
        <f t="shared" si="1"/>
        <v>0</v>
      </c>
    </row>
    <row r="14" spans="1:13" ht="25.5" x14ac:dyDescent="0.2">
      <c r="A14" s="46" t="s">
        <v>24</v>
      </c>
      <c r="B14" s="48" t="s">
        <v>1198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36"/>
      <c r="J14" s="36"/>
      <c r="K14" s="25">
        <f t="shared" si="0"/>
        <v>0</v>
      </c>
      <c r="L14" s="25"/>
      <c r="M14" s="25">
        <f t="shared" si="1"/>
        <v>0</v>
      </c>
    </row>
    <row r="15" spans="1:13" ht="13.15" customHeight="1" x14ac:dyDescent="0.2">
      <c r="A15" s="46" t="s">
        <v>26</v>
      </c>
      <c r="B15" s="48" t="s">
        <v>722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36"/>
      <c r="J15" s="36"/>
      <c r="K15" s="25">
        <f t="shared" si="0"/>
        <v>0</v>
      </c>
      <c r="L15" s="25"/>
      <c r="M15" s="25">
        <f t="shared" si="1"/>
        <v>0</v>
      </c>
    </row>
    <row r="16" spans="1:13" x14ac:dyDescent="0.2">
      <c r="A16" s="46" t="s">
        <v>0</v>
      </c>
      <c r="B16" s="48" t="s">
        <v>723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36"/>
      <c r="J16" s="36"/>
      <c r="K16" s="25">
        <f t="shared" si="0"/>
        <v>0</v>
      </c>
      <c r="L16" s="25"/>
      <c r="M16" s="25">
        <f t="shared" si="1"/>
        <v>0</v>
      </c>
    </row>
    <row r="17" spans="1:13" x14ac:dyDescent="0.2">
      <c r="A17" s="46" t="s">
        <v>29</v>
      </c>
      <c r="B17" s="48" t="s">
        <v>724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36"/>
      <c r="J17" s="36"/>
      <c r="K17" s="25">
        <f t="shared" si="0"/>
        <v>0</v>
      </c>
      <c r="L17" s="25"/>
      <c r="M17" s="25">
        <f t="shared" si="1"/>
        <v>0</v>
      </c>
    </row>
    <row r="18" spans="1:13" ht="25.5" x14ac:dyDescent="0.2">
      <c r="A18" s="46" t="s">
        <v>31</v>
      </c>
      <c r="B18" s="48" t="s">
        <v>1199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36"/>
      <c r="J18" s="36"/>
      <c r="K18" s="25">
        <f t="shared" si="0"/>
        <v>0</v>
      </c>
      <c r="L18" s="25"/>
      <c r="M18" s="25">
        <f t="shared" si="1"/>
        <v>0</v>
      </c>
    </row>
    <row r="19" spans="1:13" x14ac:dyDescent="0.2">
      <c r="A19" s="46" t="s">
        <v>33</v>
      </c>
      <c r="B19" s="48" t="s">
        <v>725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36"/>
      <c r="J19" s="36"/>
      <c r="K19" s="25">
        <f t="shared" si="0"/>
        <v>0</v>
      </c>
      <c r="L19" s="25"/>
      <c r="M19" s="25">
        <f t="shared" si="1"/>
        <v>0</v>
      </c>
    </row>
    <row r="20" spans="1:13" ht="25.5" x14ac:dyDescent="0.2">
      <c r="A20" s="46" t="s">
        <v>35</v>
      </c>
      <c r="B20" s="48" t="s">
        <v>1200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36"/>
      <c r="J20" s="36"/>
      <c r="K20" s="25">
        <f t="shared" si="0"/>
        <v>0</v>
      </c>
      <c r="L20" s="25"/>
      <c r="M20" s="25">
        <f t="shared" si="1"/>
        <v>0</v>
      </c>
    </row>
    <row r="21" spans="1:13" ht="25.5" x14ac:dyDescent="0.2">
      <c r="A21" s="46" t="s">
        <v>37</v>
      </c>
      <c r="B21" s="48" t="s">
        <v>726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36"/>
      <c r="J21" s="36"/>
      <c r="K21" s="25">
        <f t="shared" si="0"/>
        <v>0</v>
      </c>
      <c r="L21" s="25"/>
      <c r="M21" s="25">
        <f t="shared" si="1"/>
        <v>0</v>
      </c>
    </row>
    <row r="22" spans="1:13" ht="25.5" x14ac:dyDescent="0.2">
      <c r="A22" s="46" t="s">
        <v>39</v>
      </c>
      <c r="B22" s="48" t="s">
        <v>727</v>
      </c>
      <c r="C22" s="25">
        <v>23269878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6"/>
      <c r="J22" s="36"/>
      <c r="K22" s="25">
        <f t="shared" si="0"/>
        <v>23269878</v>
      </c>
      <c r="L22" s="25"/>
      <c r="M22" s="25">
        <f>+K22+L22</f>
        <v>23269878</v>
      </c>
    </row>
    <row r="23" spans="1:13" ht="25.5" x14ac:dyDescent="0.2">
      <c r="A23" s="46" t="s">
        <v>41</v>
      </c>
      <c r="B23" s="48" t="s">
        <v>728</v>
      </c>
      <c r="C23" s="25">
        <v>771551240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36"/>
      <c r="J23" s="36"/>
      <c r="K23" s="25">
        <f t="shared" si="0"/>
        <v>771551240</v>
      </c>
      <c r="L23" s="25">
        <f>-K23</f>
        <v>-771551240</v>
      </c>
      <c r="M23" s="25">
        <f t="shared" ref="M23:M40" si="2">+K23+L23</f>
        <v>0</v>
      </c>
    </row>
    <row r="24" spans="1:13" ht="25.5" x14ac:dyDescent="0.2">
      <c r="A24" s="46" t="s">
        <v>43</v>
      </c>
      <c r="B24" s="48" t="s">
        <v>729</v>
      </c>
      <c r="C24" s="25">
        <v>800000000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36"/>
      <c r="J24" s="36"/>
      <c r="K24" s="25">
        <f t="shared" si="0"/>
        <v>800000000</v>
      </c>
      <c r="L24" s="25"/>
      <c r="M24" s="25">
        <f t="shared" si="2"/>
        <v>800000000</v>
      </c>
    </row>
    <row r="25" spans="1:13" ht="13.15" customHeight="1" x14ac:dyDescent="0.2">
      <c r="A25" s="46" t="s">
        <v>44</v>
      </c>
      <c r="B25" s="48" t="s">
        <v>730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36"/>
      <c r="J25" s="36"/>
      <c r="K25" s="25">
        <f t="shared" si="0"/>
        <v>0</v>
      </c>
      <c r="L25" s="25"/>
      <c r="M25" s="25">
        <f t="shared" si="2"/>
        <v>0</v>
      </c>
    </row>
    <row r="26" spans="1:13" ht="13.15" customHeight="1" x14ac:dyDescent="0.2">
      <c r="A26" s="46" t="s">
        <v>46</v>
      </c>
      <c r="B26" s="48" t="s">
        <v>731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36"/>
      <c r="J26" s="36"/>
      <c r="K26" s="25">
        <f t="shared" si="0"/>
        <v>0</v>
      </c>
      <c r="L26" s="25"/>
      <c r="M26" s="25">
        <f t="shared" si="2"/>
        <v>0</v>
      </c>
    </row>
    <row r="27" spans="1:13" ht="13.15" customHeight="1" x14ac:dyDescent="0.2">
      <c r="A27" s="46" t="s">
        <v>48</v>
      </c>
      <c r="B27" s="48" t="s">
        <v>732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36"/>
      <c r="J27" s="36"/>
      <c r="K27" s="25">
        <f t="shared" si="0"/>
        <v>0</v>
      </c>
      <c r="L27" s="25"/>
      <c r="M27" s="25">
        <f t="shared" si="2"/>
        <v>0</v>
      </c>
    </row>
    <row r="28" spans="1:13" ht="13.15" customHeight="1" x14ac:dyDescent="0.2">
      <c r="A28" s="46" t="s">
        <v>49</v>
      </c>
      <c r="B28" s="48" t="s">
        <v>733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36"/>
      <c r="J28" s="36"/>
      <c r="K28" s="25">
        <f t="shared" si="0"/>
        <v>0</v>
      </c>
      <c r="L28" s="25"/>
      <c r="M28" s="25">
        <f t="shared" si="2"/>
        <v>0</v>
      </c>
    </row>
    <row r="29" spans="1:13" ht="25.5" x14ac:dyDescent="0.2">
      <c r="A29" s="46" t="s">
        <v>51</v>
      </c>
      <c r="B29" s="48" t="s">
        <v>1201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36"/>
      <c r="J29" s="36"/>
      <c r="K29" s="25">
        <f t="shared" si="0"/>
        <v>0</v>
      </c>
      <c r="L29" s="25"/>
      <c r="M29" s="25">
        <f t="shared" si="2"/>
        <v>0</v>
      </c>
    </row>
    <row r="30" spans="1:13" ht="25.5" x14ac:dyDescent="0.2">
      <c r="A30" s="46" t="s">
        <v>53</v>
      </c>
      <c r="B30" s="48" t="s">
        <v>1202</v>
      </c>
      <c r="C30" s="25">
        <f>+C9+C20+C21+C22+C23+C24+C25+C26+C29</f>
        <v>1594821118</v>
      </c>
      <c r="D30" s="25">
        <f t="shared" ref="D30:H30" si="3">+D9+D20+D21+D22+D23+D24+D25+D26+D29</f>
        <v>0</v>
      </c>
      <c r="E30" s="25">
        <f t="shared" si="3"/>
        <v>0</v>
      </c>
      <c r="F30" s="25">
        <f t="shared" si="3"/>
        <v>0</v>
      </c>
      <c r="G30" s="25">
        <f t="shared" si="3"/>
        <v>0</v>
      </c>
      <c r="H30" s="25">
        <f t="shared" si="3"/>
        <v>0</v>
      </c>
      <c r="I30" s="36"/>
      <c r="J30" s="36"/>
      <c r="K30" s="25">
        <f t="shared" ref="K30" si="4">+K9+K20+K21+K22+K23+K24+K25+K26+K29</f>
        <v>1594821118</v>
      </c>
      <c r="L30" s="25"/>
      <c r="M30" s="25">
        <f t="shared" ref="M30" si="5">+M9+M20+M21+M22+M23+M24+M25+M26+M29</f>
        <v>823269878</v>
      </c>
    </row>
    <row r="31" spans="1:13" ht="25.5" x14ac:dyDescent="0.2">
      <c r="A31" s="46" t="s">
        <v>55</v>
      </c>
      <c r="B31" s="48" t="s">
        <v>734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36"/>
      <c r="J31" s="36"/>
      <c r="K31" s="25">
        <f t="shared" si="0"/>
        <v>0</v>
      </c>
      <c r="L31" s="25"/>
      <c r="M31" s="25">
        <f t="shared" si="2"/>
        <v>0</v>
      </c>
    </row>
    <row r="32" spans="1:13" ht="25.5" x14ac:dyDescent="0.2">
      <c r="A32" s="46" t="s">
        <v>57</v>
      </c>
      <c r="B32" s="48" t="s">
        <v>735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36"/>
      <c r="J32" s="36"/>
      <c r="K32" s="25">
        <f t="shared" si="0"/>
        <v>0</v>
      </c>
      <c r="L32" s="25"/>
      <c r="M32" s="25">
        <f t="shared" si="2"/>
        <v>0</v>
      </c>
    </row>
    <row r="33" spans="1:13" x14ac:dyDescent="0.2">
      <c r="A33" s="46" t="s">
        <v>59</v>
      </c>
      <c r="B33" s="48" t="s">
        <v>1203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36"/>
      <c r="J33" s="36"/>
      <c r="K33" s="25">
        <f t="shared" si="0"/>
        <v>0</v>
      </c>
      <c r="L33" s="25"/>
      <c r="M33" s="25">
        <f t="shared" si="2"/>
        <v>0</v>
      </c>
    </row>
    <row r="34" spans="1:13" x14ac:dyDescent="0.2">
      <c r="A34" s="46" t="s">
        <v>61</v>
      </c>
      <c r="B34" s="48" t="s">
        <v>736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36"/>
      <c r="J34" s="36"/>
      <c r="K34" s="25">
        <f t="shared" si="0"/>
        <v>0</v>
      </c>
      <c r="L34" s="25"/>
      <c r="M34" s="25">
        <f t="shared" si="2"/>
        <v>0</v>
      </c>
    </row>
    <row r="35" spans="1:13" ht="38.25" x14ac:dyDescent="0.2">
      <c r="A35" s="46" t="s">
        <v>63</v>
      </c>
      <c r="B35" s="48" t="s">
        <v>737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36"/>
      <c r="J35" s="36"/>
      <c r="K35" s="25">
        <f t="shared" si="0"/>
        <v>0</v>
      </c>
      <c r="L35" s="25"/>
      <c r="M35" s="25">
        <f t="shared" si="2"/>
        <v>0</v>
      </c>
    </row>
    <row r="36" spans="1:13" ht="25.5" x14ac:dyDescent="0.2">
      <c r="A36" s="46" t="s">
        <v>64</v>
      </c>
      <c r="B36" s="48" t="s">
        <v>1204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36"/>
      <c r="J36" s="36"/>
      <c r="K36" s="25">
        <f t="shared" si="0"/>
        <v>0</v>
      </c>
      <c r="L36" s="25"/>
      <c r="M36" s="25">
        <f t="shared" si="2"/>
        <v>0</v>
      </c>
    </row>
    <row r="37" spans="1:13" x14ac:dyDescent="0.2">
      <c r="A37" s="46" t="s">
        <v>66</v>
      </c>
      <c r="B37" s="48" t="s">
        <v>738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36"/>
      <c r="J37" s="36"/>
      <c r="K37" s="25">
        <f t="shared" si="0"/>
        <v>0</v>
      </c>
      <c r="L37" s="25"/>
      <c r="M37" s="25">
        <f t="shared" si="2"/>
        <v>0</v>
      </c>
    </row>
    <row r="38" spans="1:13" ht="25.5" x14ac:dyDescent="0.2">
      <c r="A38" s="46" t="s">
        <v>68</v>
      </c>
      <c r="B38" s="48" t="s">
        <v>1205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36"/>
      <c r="J38" s="36"/>
      <c r="K38" s="25">
        <f t="shared" si="0"/>
        <v>0</v>
      </c>
      <c r="L38" s="25"/>
      <c r="M38" s="25">
        <f t="shared" si="2"/>
        <v>0</v>
      </c>
    </row>
    <row r="39" spans="1:13" ht="25.5" x14ac:dyDescent="0.2">
      <c r="A39" s="46" t="s">
        <v>69</v>
      </c>
      <c r="B39" s="48" t="s">
        <v>739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36"/>
      <c r="J39" s="36"/>
      <c r="K39" s="25">
        <f t="shared" si="0"/>
        <v>0</v>
      </c>
      <c r="L39" s="25"/>
      <c r="M39" s="25">
        <f t="shared" si="2"/>
        <v>0</v>
      </c>
    </row>
    <row r="40" spans="1:13" x14ac:dyDescent="0.2">
      <c r="A40" s="46" t="s">
        <v>71</v>
      </c>
      <c r="B40" s="48" t="s">
        <v>740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36"/>
      <c r="J40" s="36"/>
      <c r="K40" s="25">
        <f t="shared" si="0"/>
        <v>0</v>
      </c>
      <c r="L40" s="25"/>
      <c r="M40" s="25">
        <f t="shared" si="2"/>
        <v>0</v>
      </c>
    </row>
    <row r="41" spans="1:13" ht="25.5" x14ac:dyDescent="0.2">
      <c r="A41" s="47" t="s">
        <v>73</v>
      </c>
      <c r="B41" s="45" t="s">
        <v>1206</v>
      </c>
      <c r="C41" s="23">
        <f>+C30+C38+C39+C40</f>
        <v>1594821118</v>
      </c>
      <c r="D41" s="23">
        <f t="shared" ref="D41:H41" si="6">+D30+D38+D39+D40</f>
        <v>0</v>
      </c>
      <c r="E41" s="23">
        <f t="shared" si="6"/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4"/>
      <c r="J41" s="24"/>
      <c r="K41" s="23">
        <f t="shared" ref="K41:M41" si="7">+K30+K38+K39+K40</f>
        <v>1594821118</v>
      </c>
      <c r="L41" s="23"/>
      <c r="M41" s="23">
        <f t="shared" si="7"/>
        <v>823269878</v>
      </c>
    </row>
    <row r="42" spans="1:13" x14ac:dyDescent="0.2">
      <c r="A42" s="28"/>
      <c r="B42" s="27"/>
      <c r="C42" s="29"/>
      <c r="D42" s="29"/>
      <c r="E42" s="29"/>
      <c r="F42" s="29"/>
      <c r="G42" s="29"/>
      <c r="H42" s="29"/>
      <c r="I42" s="36"/>
      <c r="J42" s="36"/>
      <c r="K42" s="25"/>
      <c r="L42" s="25"/>
      <c r="M42" s="25"/>
    </row>
    <row r="43" spans="1:13" x14ac:dyDescent="0.2">
      <c r="A43" s="30"/>
      <c r="B43" s="31"/>
      <c r="C43" s="35"/>
      <c r="D43" s="18"/>
      <c r="E43" s="18"/>
      <c r="F43" s="18"/>
      <c r="G43" s="18"/>
      <c r="H43" s="18"/>
      <c r="I43" s="36"/>
      <c r="J43" s="36"/>
      <c r="K43" s="25"/>
      <c r="L43" s="25"/>
      <c r="M43" s="25"/>
    </row>
    <row r="44" spans="1:13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25"/>
      <c r="L44" s="25"/>
      <c r="M44" s="49">
        <f>+M41+'01 A'!J272</f>
        <v>2392761994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zoomScale="75" zoomScaleNormal="75" workbookViewId="0">
      <pane ySplit="3" topLeftCell="A4" activePane="bottomLeft" state="frozen"/>
      <selection pane="bottomLeft" activeCell="A2" sqref="A1:L1048576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31.85546875" customWidth="1"/>
    <col min="11" max="11" width="20.7109375" customWidth="1"/>
    <col min="12" max="12" width="25.7109375" customWidth="1"/>
  </cols>
  <sheetData>
    <row r="1" spans="1:12" ht="15" x14ac:dyDescent="0.2">
      <c r="A1" s="75" t="s">
        <v>741</v>
      </c>
      <c r="B1" s="76"/>
      <c r="C1" s="76"/>
      <c r="D1" s="5"/>
      <c r="E1" s="5"/>
      <c r="F1" s="5"/>
      <c r="G1" s="5"/>
      <c r="H1" s="5"/>
      <c r="I1" s="5"/>
      <c r="J1" s="20"/>
      <c r="K1" s="20"/>
      <c r="L1" s="20"/>
    </row>
    <row r="2" spans="1:12" ht="15" x14ac:dyDescent="0.2">
      <c r="A2" s="1" t="s">
        <v>5</v>
      </c>
      <c r="B2" s="1" t="s">
        <v>6</v>
      </c>
      <c r="C2" s="21" t="s">
        <v>1056</v>
      </c>
      <c r="D2" s="15" t="s">
        <v>1057</v>
      </c>
      <c r="E2" s="8" t="s">
        <v>1058</v>
      </c>
      <c r="F2" s="10" t="s">
        <v>1059</v>
      </c>
      <c r="G2" s="13" t="s">
        <v>1060</v>
      </c>
      <c r="H2" s="14" t="s">
        <v>1062</v>
      </c>
      <c r="I2" s="11"/>
      <c r="J2" s="9" t="s">
        <v>1063</v>
      </c>
      <c r="K2" s="22" t="s">
        <v>1064</v>
      </c>
      <c r="L2" s="16" t="s">
        <v>1061</v>
      </c>
    </row>
    <row r="3" spans="1:12" ht="15" x14ac:dyDescent="0.2">
      <c r="A3" s="1"/>
      <c r="B3" s="1"/>
      <c r="C3" s="1"/>
      <c r="D3" s="5"/>
      <c r="E3" s="5"/>
      <c r="F3" s="5"/>
      <c r="G3" s="5"/>
      <c r="H3" s="5"/>
      <c r="I3" s="5"/>
      <c r="J3" s="20"/>
      <c r="K3" s="20"/>
      <c r="L3" s="20"/>
    </row>
    <row r="4" spans="1:12" ht="25.5" x14ac:dyDescent="0.2">
      <c r="A4" s="28" t="s">
        <v>7</v>
      </c>
      <c r="B4" s="27" t="s">
        <v>1107</v>
      </c>
      <c r="C4" s="25">
        <v>0</v>
      </c>
      <c r="D4" s="39">
        <v>0</v>
      </c>
      <c r="E4" s="39">
        <v>0</v>
      </c>
      <c r="F4" s="39">
        <v>0</v>
      </c>
      <c r="G4" s="39">
        <v>0</v>
      </c>
      <c r="H4" s="25">
        <v>0</v>
      </c>
      <c r="I4" s="36"/>
      <c r="J4" s="17">
        <f>SUM(C4:H4)</f>
        <v>0</v>
      </c>
      <c r="K4" s="17"/>
      <c r="L4" s="17">
        <f t="shared" ref="L4:L13" si="0">+E4+F4+G4+H4+I4+J4</f>
        <v>0</v>
      </c>
    </row>
    <row r="5" spans="1:12" ht="25.5" x14ac:dyDescent="0.2">
      <c r="A5" s="28" t="s">
        <v>1</v>
      </c>
      <c r="B5" s="27" t="s">
        <v>742</v>
      </c>
      <c r="C5" s="25">
        <v>0</v>
      </c>
      <c r="D5" s="39">
        <v>0</v>
      </c>
      <c r="E5" s="39">
        <v>0</v>
      </c>
      <c r="F5" s="39">
        <v>0</v>
      </c>
      <c r="G5" s="39">
        <v>0</v>
      </c>
      <c r="H5" s="25">
        <v>0</v>
      </c>
      <c r="I5" s="36"/>
      <c r="J5" s="17">
        <f t="shared" ref="J5:J33" si="1">SUM(C5:H5)</f>
        <v>0</v>
      </c>
      <c r="K5" s="17"/>
      <c r="L5" s="17">
        <f t="shared" si="0"/>
        <v>0</v>
      </c>
    </row>
    <row r="6" spans="1:12" ht="25.5" x14ac:dyDescent="0.2">
      <c r="A6" s="28" t="s">
        <v>2</v>
      </c>
      <c r="B6" s="27" t="s">
        <v>743</v>
      </c>
      <c r="C6" s="25">
        <v>0</v>
      </c>
      <c r="D6" s="39">
        <v>0</v>
      </c>
      <c r="E6" s="39">
        <v>0</v>
      </c>
      <c r="F6" s="39">
        <v>0</v>
      </c>
      <c r="G6" s="39">
        <v>0</v>
      </c>
      <c r="H6" s="25">
        <v>0</v>
      </c>
      <c r="I6" s="36"/>
      <c r="J6" s="17">
        <f t="shared" si="1"/>
        <v>0</v>
      </c>
      <c r="K6" s="17"/>
      <c r="L6" s="17">
        <f t="shared" si="0"/>
        <v>0</v>
      </c>
    </row>
    <row r="7" spans="1:12" ht="25.5" x14ac:dyDescent="0.2">
      <c r="A7" s="28" t="s">
        <v>3</v>
      </c>
      <c r="B7" s="27" t="s">
        <v>744</v>
      </c>
      <c r="C7" s="25">
        <v>0</v>
      </c>
      <c r="D7" s="39">
        <v>0</v>
      </c>
      <c r="E7" s="39">
        <v>0</v>
      </c>
      <c r="F7" s="39">
        <v>0</v>
      </c>
      <c r="G7" s="39">
        <v>0</v>
      </c>
      <c r="H7" s="25">
        <v>0</v>
      </c>
      <c r="I7" s="36"/>
      <c r="J7" s="17">
        <f t="shared" si="1"/>
        <v>0</v>
      </c>
      <c r="K7" s="17"/>
      <c r="L7" s="17">
        <f t="shared" si="0"/>
        <v>0</v>
      </c>
    </row>
    <row r="8" spans="1:12" ht="25.5" x14ac:dyDescent="0.2">
      <c r="A8" s="28" t="s">
        <v>12</v>
      </c>
      <c r="B8" s="48" t="s">
        <v>1207</v>
      </c>
      <c r="C8" s="25">
        <v>0</v>
      </c>
      <c r="D8" s="39">
        <v>0</v>
      </c>
      <c r="E8" s="39">
        <v>0</v>
      </c>
      <c r="F8" s="39">
        <v>0</v>
      </c>
      <c r="G8" s="39">
        <v>0</v>
      </c>
      <c r="H8" s="25">
        <v>0</v>
      </c>
      <c r="I8" s="36"/>
      <c r="J8" s="17">
        <f t="shared" si="1"/>
        <v>0</v>
      </c>
      <c r="K8" s="17"/>
      <c r="L8" s="17">
        <f t="shared" si="0"/>
        <v>0</v>
      </c>
    </row>
    <row r="9" spans="1:12" x14ac:dyDescent="0.2">
      <c r="A9" s="28" t="s">
        <v>14</v>
      </c>
      <c r="B9" s="48" t="s">
        <v>745</v>
      </c>
      <c r="C9" s="25">
        <v>0</v>
      </c>
      <c r="D9" s="39">
        <v>0</v>
      </c>
      <c r="E9" s="39">
        <v>0</v>
      </c>
      <c r="F9" s="39">
        <v>0</v>
      </c>
      <c r="G9" s="39">
        <v>0</v>
      </c>
      <c r="H9" s="25">
        <v>0</v>
      </c>
      <c r="I9" s="36"/>
      <c r="J9" s="17">
        <f t="shared" si="1"/>
        <v>0</v>
      </c>
      <c r="K9" s="17"/>
      <c r="L9" s="17">
        <f t="shared" si="0"/>
        <v>0</v>
      </c>
    </row>
    <row r="10" spans="1:12" ht="25.5" x14ac:dyDescent="0.2">
      <c r="A10" s="28" t="s">
        <v>16</v>
      </c>
      <c r="B10" s="48" t="s">
        <v>746</v>
      </c>
      <c r="C10" s="25">
        <v>0</v>
      </c>
      <c r="D10" s="39">
        <v>0</v>
      </c>
      <c r="E10" s="39">
        <v>0</v>
      </c>
      <c r="F10" s="39">
        <v>0</v>
      </c>
      <c r="G10" s="39">
        <v>0</v>
      </c>
      <c r="H10" s="25">
        <v>0</v>
      </c>
      <c r="I10" s="36"/>
      <c r="J10" s="17">
        <f t="shared" si="1"/>
        <v>0</v>
      </c>
      <c r="K10" s="17"/>
      <c r="L10" s="17">
        <f t="shared" si="0"/>
        <v>0</v>
      </c>
    </row>
    <row r="11" spans="1:12" ht="25.5" x14ac:dyDescent="0.2">
      <c r="A11" s="28" t="s">
        <v>18</v>
      </c>
      <c r="B11" s="48" t="s">
        <v>747</v>
      </c>
      <c r="C11" s="25">
        <v>0</v>
      </c>
      <c r="D11" s="39">
        <v>0</v>
      </c>
      <c r="E11" s="39">
        <v>0</v>
      </c>
      <c r="F11" s="39">
        <v>0</v>
      </c>
      <c r="G11" s="39">
        <v>0</v>
      </c>
      <c r="H11" s="25">
        <v>0</v>
      </c>
      <c r="I11" s="36"/>
      <c r="J11" s="17">
        <f t="shared" si="1"/>
        <v>0</v>
      </c>
      <c r="K11" s="17"/>
      <c r="L11" s="17">
        <f t="shared" si="0"/>
        <v>0</v>
      </c>
    </row>
    <row r="12" spans="1:12" ht="25.5" x14ac:dyDescent="0.2">
      <c r="A12" s="28" t="s">
        <v>20</v>
      </c>
      <c r="B12" s="48" t="s">
        <v>748</v>
      </c>
      <c r="C12" s="25">
        <v>0</v>
      </c>
      <c r="D12" s="39">
        <v>0</v>
      </c>
      <c r="E12" s="39">
        <v>0</v>
      </c>
      <c r="F12" s="39">
        <v>0</v>
      </c>
      <c r="G12" s="39">
        <v>0</v>
      </c>
      <c r="H12" s="25">
        <v>0</v>
      </c>
      <c r="I12" s="36"/>
      <c r="J12" s="17">
        <f t="shared" si="1"/>
        <v>0</v>
      </c>
      <c r="K12" s="17"/>
      <c r="L12" s="17">
        <f t="shared" si="0"/>
        <v>0</v>
      </c>
    </row>
    <row r="13" spans="1:12" ht="25.5" x14ac:dyDescent="0.2">
      <c r="A13" s="28" t="s">
        <v>22</v>
      </c>
      <c r="B13" s="48" t="s">
        <v>1208</v>
      </c>
      <c r="C13" s="25">
        <v>0</v>
      </c>
      <c r="D13" s="39">
        <v>0</v>
      </c>
      <c r="E13" s="39">
        <v>0</v>
      </c>
      <c r="F13" s="39">
        <v>0</v>
      </c>
      <c r="G13" s="39">
        <v>0</v>
      </c>
      <c r="H13" s="25">
        <v>0</v>
      </c>
      <c r="I13" s="36"/>
      <c r="J13" s="17">
        <f t="shared" si="1"/>
        <v>0</v>
      </c>
      <c r="K13" s="17"/>
      <c r="L13" s="17">
        <f t="shared" si="0"/>
        <v>0</v>
      </c>
    </row>
    <row r="14" spans="1:12" ht="25.5" x14ac:dyDescent="0.2">
      <c r="A14" s="28" t="s">
        <v>24</v>
      </c>
      <c r="B14" s="48" t="s">
        <v>749</v>
      </c>
      <c r="C14" s="25">
        <v>220930369</v>
      </c>
      <c r="D14" s="39">
        <v>1240652</v>
      </c>
      <c r="E14" s="39">
        <v>191925</v>
      </c>
      <c r="F14" s="39">
        <v>288444</v>
      </c>
      <c r="G14" s="39">
        <v>6618691</v>
      </c>
      <c r="H14" s="25">
        <v>248989</v>
      </c>
      <c r="I14" s="36"/>
      <c r="J14" s="17">
        <f t="shared" si="1"/>
        <v>229519070</v>
      </c>
      <c r="K14" s="17"/>
      <c r="L14" s="17">
        <f t="shared" ref="L14:L20" si="2">+J14+K14</f>
        <v>229519070</v>
      </c>
    </row>
    <row r="15" spans="1:12" ht="25.5" x14ac:dyDescent="0.2">
      <c r="A15" s="28" t="s">
        <v>26</v>
      </c>
      <c r="B15" s="48" t="s">
        <v>750</v>
      </c>
      <c r="C15" s="25">
        <v>0</v>
      </c>
      <c r="D15" s="39">
        <v>0</v>
      </c>
      <c r="E15" s="39">
        <v>0</v>
      </c>
      <c r="F15" s="39">
        <v>0</v>
      </c>
      <c r="G15" s="39">
        <v>0</v>
      </c>
      <c r="H15" s="25">
        <v>0</v>
      </c>
      <c r="I15" s="36"/>
      <c r="J15" s="17">
        <f t="shared" si="1"/>
        <v>0</v>
      </c>
      <c r="K15" s="17"/>
      <c r="L15" s="17">
        <f t="shared" si="2"/>
        <v>0</v>
      </c>
    </row>
    <row r="16" spans="1:12" x14ac:dyDescent="0.2">
      <c r="A16" s="28" t="s">
        <v>0</v>
      </c>
      <c r="B16" s="48" t="s">
        <v>1209</v>
      </c>
      <c r="C16" s="25">
        <v>220930369</v>
      </c>
      <c r="D16" s="39">
        <v>1240652</v>
      </c>
      <c r="E16" s="39">
        <v>191925</v>
      </c>
      <c r="F16" s="39">
        <v>288444</v>
      </c>
      <c r="G16" s="39">
        <v>6618691</v>
      </c>
      <c r="H16" s="25">
        <v>248989</v>
      </c>
      <c r="I16" s="36"/>
      <c r="J16" s="17">
        <f t="shared" si="1"/>
        <v>229519070</v>
      </c>
      <c r="K16" s="17"/>
      <c r="L16" s="17">
        <f t="shared" si="2"/>
        <v>229519070</v>
      </c>
    </row>
    <row r="17" spans="1:12" ht="25.5" x14ac:dyDescent="0.2">
      <c r="A17" s="28" t="s">
        <v>29</v>
      </c>
      <c r="B17" s="48" t="s">
        <v>751</v>
      </c>
      <c r="C17" s="25">
        <v>22732651</v>
      </c>
      <c r="D17" s="39">
        <v>0</v>
      </c>
      <c r="E17" s="39">
        <v>0</v>
      </c>
      <c r="F17" s="39">
        <v>0</v>
      </c>
      <c r="G17" s="39">
        <v>0</v>
      </c>
      <c r="H17" s="25">
        <v>0</v>
      </c>
      <c r="I17" s="36"/>
      <c r="J17" s="17">
        <f t="shared" si="1"/>
        <v>22732651</v>
      </c>
      <c r="K17" s="17"/>
      <c r="L17" s="17">
        <f t="shared" si="2"/>
        <v>22732651</v>
      </c>
    </row>
    <row r="18" spans="1:12" ht="25.5" x14ac:dyDescent="0.2">
      <c r="A18" s="28" t="s">
        <v>31</v>
      </c>
      <c r="B18" s="48" t="s">
        <v>752</v>
      </c>
      <c r="C18" s="25">
        <v>0</v>
      </c>
      <c r="D18" s="39">
        <v>0</v>
      </c>
      <c r="E18" s="39">
        <v>0</v>
      </c>
      <c r="F18" s="39">
        <v>0</v>
      </c>
      <c r="G18" s="39">
        <v>0</v>
      </c>
      <c r="H18" s="25">
        <v>0</v>
      </c>
      <c r="I18" s="36"/>
      <c r="J18" s="17">
        <f t="shared" si="1"/>
        <v>0</v>
      </c>
      <c r="K18" s="17"/>
      <c r="L18" s="17">
        <f t="shared" si="2"/>
        <v>0</v>
      </c>
    </row>
    <row r="19" spans="1:12" x14ac:dyDescent="0.2">
      <c r="A19" s="28" t="s">
        <v>33</v>
      </c>
      <c r="B19" s="48" t="s">
        <v>753</v>
      </c>
      <c r="C19" s="25">
        <v>0</v>
      </c>
      <c r="D19" s="39">
        <v>215177667</v>
      </c>
      <c r="E19" s="39">
        <v>320539928</v>
      </c>
      <c r="F19" s="39">
        <v>58165810</v>
      </c>
      <c r="G19" s="39">
        <v>76565845</v>
      </c>
      <c r="H19" s="25">
        <v>101101990</v>
      </c>
      <c r="I19" s="36"/>
      <c r="J19" s="17">
        <f t="shared" si="1"/>
        <v>771551240</v>
      </c>
      <c r="K19" s="17">
        <f>-J19</f>
        <v>-771551240</v>
      </c>
      <c r="L19" s="17">
        <f t="shared" si="2"/>
        <v>0</v>
      </c>
    </row>
    <row r="20" spans="1:12" x14ac:dyDescent="0.2">
      <c r="A20" s="28" t="s">
        <v>35</v>
      </c>
      <c r="B20" s="48" t="s">
        <v>754</v>
      </c>
      <c r="C20" s="25">
        <v>1200000000</v>
      </c>
      <c r="D20" s="39">
        <v>0</v>
      </c>
      <c r="E20" s="39">
        <v>0</v>
      </c>
      <c r="F20" s="39">
        <v>0</v>
      </c>
      <c r="G20" s="39">
        <v>0</v>
      </c>
      <c r="H20" s="25">
        <v>0</v>
      </c>
      <c r="I20" s="36"/>
      <c r="J20" s="17">
        <f t="shared" si="1"/>
        <v>1200000000</v>
      </c>
      <c r="K20" s="25"/>
      <c r="L20" s="17">
        <f t="shared" si="2"/>
        <v>1200000000</v>
      </c>
    </row>
    <row r="21" spans="1:12" ht="25.5" x14ac:dyDescent="0.2">
      <c r="A21" s="28" t="s">
        <v>37</v>
      </c>
      <c r="B21" s="48" t="s">
        <v>755</v>
      </c>
      <c r="C21" s="25">
        <v>0</v>
      </c>
      <c r="D21" s="39">
        <v>0</v>
      </c>
      <c r="E21" s="39">
        <v>0</v>
      </c>
      <c r="F21" s="39">
        <v>0</v>
      </c>
      <c r="G21" s="39">
        <v>0</v>
      </c>
      <c r="H21" s="25">
        <v>0</v>
      </c>
      <c r="I21" s="36"/>
      <c r="J21" s="17">
        <f t="shared" si="1"/>
        <v>0</v>
      </c>
      <c r="K21" s="17"/>
      <c r="L21" s="17">
        <f t="shared" ref="L21:L24" si="3">+E21+F21+G21+H21+I21+J21</f>
        <v>0</v>
      </c>
    </row>
    <row r="22" spans="1:12" ht="25.5" x14ac:dyDescent="0.2">
      <c r="A22" s="28" t="s">
        <v>39</v>
      </c>
      <c r="B22" s="48" t="s">
        <v>756</v>
      </c>
      <c r="C22" s="25">
        <v>0</v>
      </c>
      <c r="D22" s="39">
        <v>0</v>
      </c>
      <c r="E22" s="39">
        <v>0</v>
      </c>
      <c r="F22" s="39">
        <v>0</v>
      </c>
      <c r="G22" s="39">
        <v>0</v>
      </c>
      <c r="H22" s="25">
        <v>0</v>
      </c>
      <c r="I22" s="36"/>
      <c r="J22" s="17">
        <f t="shared" si="1"/>
        <v>0</v>
      </c>
      <c r="K22" s="17"/>
      <c r="L22" s="17">
        <f t="shared" si="3"/>
        <v>0</v>
      </c>
    </row>
    <row r="23" spans="1:12" ht="25.5" x14ac:dyDescent="0.2">
      <c r="A23" s="28" t="s">
        <v>41</v>
      </c>
      <c r="B23" s="48" t="s">
        <v>757</v>
      </c>
      <c r="C23" s="25">
        <v>0</v>
      </c>
      <c r="D23" s="39">
        <v>0</v>
      </c>
      <c r="E23" s="39">
        <v>0</v>
      </c>
      <c r="F23" s="39">
        <v>0</v>
      </c>
      <c r="G23" s="39">
        <v>0</v>
      </c>
      <c r="H23" s="25">
        <v>0</v>
      </c>
      <c r="I23" s="36"/>
      <c r="J23" s="17">
        <f t="shared" si="1"/>
        <v>0</v>
      </c>
      <c r="K23" s="17"/>
      <c r="L23" s="17">
        <f t="shared" si="3"/>
        <v>0</v>
      </c>
    </row>
    <row r="24" spans="1:12" ht="25.5" x14ac:dyDescent="0.2">
      <c r="A24" s="28" t="s">
        <v>43</v>
      </c>
      <c r="B24" s="48" t="s">
        <v>1210</v>
      </c>
      <c r="C24" s="25">
        <v>0</v>
      </c>
      <c r="D24" s="39">
        <v>0</v>
      </c>
      <c r="E24" s="39">
        <v>0</v>
      </c>
      <c r="F24" s="39">
        <v>0</v>
      </c>
      <c r="G24" s="39">
        <v>0</v>
      </c>
      <c r="H24" s="25">
        <v>0</v>
      </c>
      <c r="I24" s="36"/>
      <c r="J24" s="17">
        <f t="shared" si="1"/>
        <v>0</v>
      </c>
      <c r="K24" s="17"/>
      <c r="L24" s="17">
        <f t="shared" si="3"/>
        <v>0</v>
      </c>
    </row>
    <row r="25" spans="1:12" ht="25.5" x14ac:dyDescent="0.2">
      <c r="A25" s="28" t="s">
        <v>44</v>
      </c>
      <c r="B25" s="48" t="s">
        <v>1211</v>
      </c>
      <c r="C25" s="25">
        <f>+C7+C13+C16+C17+C18+C19+C20+C21+C24</f>
        <v>1443663020</v>
      </c>
      <c r="D25" s="25">
        <f t="shared" ref="D25:L25" si="4">+D7+D13+D16+D17+D18+D19+D20+D21+D24</f>
        <v>216418319</v>
      </c>
      <c r="E25" s="25">
        <f t="shared" si="4"/>
        <v>320731853</v>
      </c>
      <c r="F25" s="25">
        <f t="shared" si="4"/>
        <v>58454254</v>
      </c>
      <c r="G25" s="25">
        <f t="shared" si="4"/>
        <v>83184536</v>
      </c>
      <c r="H25" s="25">
        <f t="shared" si="4"/>
        <v>101350979</v>
      </c>
      <c r="I25" s="36"/>
      <c r="J25" s="25">
        <f t="shared" si="4"/>
        <v>2223802961</v>
      </c>
      <c r="K25" s="17"/>
      <c r="L25" s="25">
        <f t="shared" si="4"/>
        <v>1452251721</v>
      </c>
    </row>
    <row r="26" spans="1:12" s="24" customFormat="1" ht="25.5" x14ac:dyDescent="0.2">
      <c r="A26" s="28" t="s">
        <v>46</v>
      </c>
      <c r="B26" s="48" t="s">
        <v>758</v>
      </c>
      <c r="C26" s="25">
        <v>0</v>
      </c>
      <c r="D26" s="39">
        <v>0</v>
      </c>
      <c r="E26" s="39">
        <v>0</v>
      </c>
      <c r="F26" s="39">
        <v>0</v>
      </c>
      <c r="G26" s="39">
        <v>0</v>
      </c>
      <c r="H26" s="25">
        <v>0</v>
      </c>
      <c r="J26" s="17">
        <f t="shared" si="1"/>
        <v>0</v>
      </c>
      <c r="K26" s="18"/>
      <c r="L26" s="18">
        <f t="shared" ref="L26" si="5">+J26+K26</f>
        <v>0</v>
      </c>
    </row>
    <row r="27" spans="1:12" ht="25.5" x14ac:dyDescent="0.2">
      <c r="A27" s="28" t="s">
        <v>48</v>
      </c>
      <c r="B27" s="48" t="s">
        <v>759</v>
      </c>
      <c r="C27" s="25">
        <v>0</v>
      </c>
      <c r="D27" s="39">
        <v>0</v>
      </c>
      <c r="E27" s="39">
        <v>0</v>
      </c>
      <c r="F27" s="39">
        <v>0</v>
      </c>
      <c r="G27" s="39">
        <v>0</v>
      </c>
      <c r="H27" s="25">
        <v>0</v>
      </c>
      <c r="I27" s="36"/>
      <c r="J27" s="17">
        <f t="shared" si="1"/>
        <v>0</v>
      </c>
      <c r="K27" s="17"/>
      <c r="L27" s="17">
        <f t="shared" ref="L27:L33" si="6">+E27+F27+G27+H27+I27+J27</f>
        <v>0</v>
      </c>
    </row>
    <row r="28" spans="1:12" x14ac:dyDescent="0.2">
      <c r="A28" s="28" t="s">
        <v>49</v>
      </c>
      <c r="B28" s="48" t="s">
        <v>760</v>
      </c>
      <c r="C28" s="25">
        <v>0</v>
      </c>
      <c r="D28" s="39">
        <v>0</v>
      </c>
      <c r="E28" s="39">
        <v>0</v>
      </c>
      <c r="F28" s="39">
        <v>0</v>
      </c>
      <c r="G28" s="39">
        <v>0</v>
      </c>
      <c r="H28" s="25">
        <v>0</v>
      </c>
      <c r="I28" s="36"/>
      <c r="J28" s="17">
        <f t="shared" si="1"/>
        <v>0</v>
      </c>
      <c r="K28" s="17"/>
      <c r="L28" s="17">
        <f t="shared" si="6"/>
        <v>0</v>
      </c>
    </row>
    <row r="29" spans="1:12" ht="38.25" x14ac:dyDescent="0.2">
      <c r="A29" s="28" t="s">
        <v>51</v>
      </c>
      <c r="B29" s="48" t="s">
        <v>761</v>
      </c>
      <c r="C29" s="25">
        <v>0</v>
      </c>
      <c r="D29" s="39">
        <v>0</v>
      </c>
      <c r="E29" s="39">
        <v>0</v>
      </c>
      <c r="F29" s="39">
        <v>0</v>
      </c>
      <c r="G29" s="39">
        <v>0</v>
      </c>
      <c r="H29" s="25">
        <v>0</v>
      </c>
      <c r="I29" s="36"/>
      <c r="J29" s="17">
        <f t="shared" si="1"/>
        <v>0</v>
      </c>
      <c r="K29" s="17"/>
      <c r="L29" s="17">
        <f t="shared" si="6"/>
        <v>0</v>
      </c>
    </row>
    <row r="30" spans="1:12" ht="25.5" x14ac:dyDescent="0.2">
      <c r="A30" s="28" t="s">
        <v>53</v>
      </c>
      <c r="B30" s="48" t="s">
        <v>762</v>
      </c>
      <c r="C30" s="25">
        <v>0</v>
      </c>
      <c r="D30" s="39">
        <v>0</v>
      </c>
      <c r="E30" s="39">
        <v>0</v>
      </c>
      <c r="F30" s="39">
        <v>0</v>
      </c>
      <c r="G30" s="39">
        <v>0</v>
      </c>
      <c r="H30" s="25">
        <v>0</v>
      </c>
      <c r="I30" s="36"/>
      <c r="J30" s="17">
        <f t="shared" si="1"/>
        <v>0</v>
      </c>
      <c r="K30" s="17"/>
      <c r="L30" s="17">
        <f t="shared" si="6"/>
        <v>0</v>
      </c>
    </row>
    <row r="31" spans="1:12" ht="25.5" x14ac:dyDescent="0.2">
      <c r="A31" s="28" t="s">
        <v>55</v>
      </c>
      <c r="B31" s="48" t="s">
        <v>1212</v>
      </c>
      <c r="C31" s="25">
        <v>0</v>
      </c>
      <c r="D31" s="39">
        <v>0</v>
      </c>
      <c r="E31" s="39">
        <v>0</v>
      </c>
      <c r="F31" s="39">
        <v>0</v>
      </c>
      <c r="G31" s="39">
        <v>0</v>
      </c>
      <c r="H31" s="25">
        <v>0</v>
      </c>
      <c r="I31" s="36"/>
      <c r="J31" s="17">
        <f t="shared" si="1"/>
        <v>0</v>
      </c>
      <c r="K31" s="17"/>
      <c r="L31" s="17">
        <f t="shared" si="6"/>
        <v>0</v>
      </c>
    </row>
    <row r="32" spans="1:12" ht="25.5" x14ac:dyDescent="0.2">
      <c r="A32" s="28" t="s">
        <v>57</v>
      </c>
      <c r="B32" s="48" t="s">
        <v>763</v>
      </c>
      <c r="C32" s="25">
        <v>0</v>
      </c>
      <c r="D32" s="39">
        <v>0</v>
      </c>
      <c r="E32" s="39">
        <v>0</v>
      </c>
      <c r="F32" s="39">
        <v>0</v>
      </c>
      <c r="G32" s="39">
        <v>0</v>
      </c>
      <c r="H32" s="25">
        <v>0</v>
      </c>
      <c r="I32" s="36"/>
      <c r="J32" s="17">
        <f t="shared" si="1"/>
        <v>0</v>
      </c>
      <c r="K32" s="17"/>
      <c r="L32" s="17">
        <f t="shared" si="6"/>
        <v>0</v>
      </c>
    </row>
    <row r="33" spans="1:12" x14ac:dyDescent="0.2">
      <c r="A33" s="28" t="s">
        <v>59</v>
      </c>
      <c r="B33" s="48" t="s">
        <v>764</v>
      </c>
      <c r="C33" s="25">
        <v>0</v>
      </c>
      <c r="D33" s="39">
        <v>0</v>
      </c>
      <c r="E33" s="39">
        <v>0</v>
      </c>
      <c r="F33" s="39">
        <v>0</v>
      </c>
      <c r="G33" s="39">
        <v>0</v>
      </c>
      <c r="H33" s="25">
        <v>0</v>
      </c>
      <c r="I33" s="36"/>
      <c r="J33" s="17">
        <f t="shared" si="1"/>
        <v>0</v>
      </c>
      <c r="K33" s="17"/>
      <c r="L33" s="17">
        <f t="shared" si="6"/>
        <v>0</v>
      </c>
    </row>
    <row r="34" spans="1:12" ht="25.5" x14ac:dyDescent="0.2">
      <c r="A34" s="30" t="s">
        <v>61</v>
      </c>
      <c r="B34" s="45" t="s">
        <v>1213</v>
      </c>
      <c r="C34" s="23">
        <f t="shared" ref="C34:H34" si="7">+C25+C31+C32+C33</f>
        <v>1443663020</v>
      </c>
      <c r="D34" s="23">
        <f t="shared" si="7"/>
        <v>216418319</v>
      </c>
      <c r="E34" s="23">
        <f t="shared" si="7"/>
        <v>320731853</v>
      </c>
      <c r="F34" s="23">
        <f t="shared" si="7"/>
        <v>58454254</v>
      </c>
      <c r="G34" s="23">
        <f t="shared" si="7"/>
        <v>83184536</v>
      </c>
      <c r="H34" s="23">
        <f t="shared" si="7"/>
        <v>101350979</v>
      </c>
      <c r="I34" s="23"/>
      <c r="J34" s="23">
        <f>+J25+J31+J32+J33</f>
        <v>2223802961</v>
      </c>
      <c r="K34" s="17"/>
      <c r="L34" s="23">
        <f>+L25+L31+L32+L33</f>
        <v>1452251721</v>
      </c>
    </row>
    <row r="35" spans="1:12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50">
        <f>+L34+' 02 A'!J287</f>
        <v>3188342976</v>
      </c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8"/>
  <sheetViews>
    <sheetView zoomScale="75" zoomScaleNormal="75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4" customHeight="1" x14ac:dyDescent="0.2">
      <c r="A1" s="77" t="s">
        <v>765</v>
      </c>
      <c r="B1" s="78"/>
      <c r="C1" s="78"/>
      <c r="D1" s="5"/>
      <c r="E1" s="5"/>
      <c r="F1" s="5"/>
      <c r="G1" s="5"/>
      <c r="H1" s="5"/>
      <c r="I1" s="5"/>
      <c r="J1" s="5"/>
    </row>
    <row r="2" spans="1:10" ht="15" x14ac:dyDescent="0.2">
      <c r="A2" s="1" t="s">
        <v>5</v>
      </c>
      <c r="B2" s="1" t="s">
        <v>6</v>
      </c>
      <c r="C2" s="2" t="s">
        <v>1056</v>
      </c>
      <c r="D2" s="4" t="s">
        <v>1057</v>
      </c>
      <c r="E2" s="8" t="s">
        <v>1058</v>
      </c>
      <c r="F2" s="10" t="s">
        <v>1059</v>
      </c>
      <c r="G2" s="13" t="s">
        <v>1060</v>
      </c>
      <c r="H2" s="14" t="s">
        <v>1062</v>
      </c>
      <c r="I2" s="11"/>
      <c r="J2" s="12" t="s">
        <v>1061</v>
      </c>
    </row>
    <row r="3" spans="1:10" ht="15" x14ac:dyDescent="0.2">
      <c r="A3" s="3"/>
      <c r="B3" s="3"/>
      <c r="C3" s="3"/>
      <c r="D3" s="5"/>
      <c r="E3" s="5"/>
      <c r="F3" s="5"/>
      <c r="G3" s="5"/>
      <c r="H3" s="5"/>
      <c r="I3" s="5"/>
      <c r="J3" s="5"/>
    </row>
    <row r="4" spans="1:10" x14ac:dyDescent="0.2">
      <c r="A4" s="51" t="s">
        <v>7</v>
      </c>
      <c r="B4" s="52" t="s">
        <v>766</v>
      </c>
      <c r="C4" s="37">
        <v>0</v>
      </c>
      <c r="D4" s="39">
        <v>0</v>
      </c>
      <c r="E4" s="39">
        <v>0</v>
      </c>
      <c r="F4" s="39">
        <v>0</v>
      </c>
      <c r="G4" s="39">
        <v>0</v>
      </c>
      <c r="H4" s="25">
        <v>0</v>
      </c>
      <c r="I4" s="36"/>
      <c r="J4" s="17">
        <f>SUM(C4:H4)</f>
        <v>0</v>
      </c>
    </row>
    <row r="5" spans="1:10" x14ac:dyDescent="0.2">
      <c r="A5" s="51" t="s">
        <v>1</v>
      </c>
      <c r="B5" s="52" t="s">
        <v>767</v>
      </c>
      <c r="C5" s="37">
        <v>0</v>
      </c>
      <c r="D5" s="39">
        <v>0</v>
      </c>
      <c r="E5" s="39">
        <v>0</v>
      </c>
      <c r="F5" s="39">
        <v>0</v>
      </c>
      <c r="G5" s="39">
        <v>0</v>
      </c>
      <c r="H5" s="25">
        <v>0</v>
      </c>
      <c r="I5" s="36"/>
      <c r="J5" s="17">
        <f t="shared" ref="J5:J68" si="0">SUM(C5:H5)</f>
        <v>0</v>
      </c>
    </row>
    <row r="6" spans="1:10" x14ac:dyDescent="0.2">
      <c r="A6" s="51" t="s">
        <v>2</v>
      </c>
      <c r="B6" s="52" t="s">
        <v>768</v>
      </c>
      <c r="C6" s="37">
        <v>0</v>
      </c>
      <c r="D6" s="39">
        <v>0</v>
      </c>
      <c r="E6" s="39">
        <v>0</v>
      </c>
      <c r="F6" s="39">
        <v>0</v>
      </c>
      <c r="G6" s="39">
        <v>0</v>
      </c>
      <c r="H6" s="25">
        <v>0</v>
      </c>
      <c r="I6" s="36"/>
      <c r="J6" s="17">
        <f t="shared" si="0"/>
        <v>0</v>
      </c>
    </row>
    <row r="7" spans="1:10" x14ac:dyDescent="0.2">
      <c r="A7" s="53" t="s">
        <v>3</v>
      </c>
      <c r="B7" s="54" t="s">
        <v>769</v>
      </c>
      <c r="C7" s="38">
        <v>0</v>
      </c>
      <c r="D7" s="40">
        <v>0</v>
      </c>
      <c r="E7" s="40">
        <v>0</v>
      </c>
      <c r="F7" s="40">
        <v>0</v>
      </c>
      <c r="G7" s="40">
        <v>0</v>
      </c>
      <c r="H7" s="23">
        <v>0</v>
      </c>
      <c r="I7" s="36"/>
      <c r="J7" s="17">
        <f t="shared" si="0"/>
        <v>0</v>
      </c>
    </row>
    <row r="8" spans="1:10" ht="25.5" x14ac:dyDescent="0.2">
      <c r="A8" s="51" t="s">
        <v>12</v>
      </c>
      <c r="B8" s="52" t="s">
        <v>770</v>
      </c>
      <c r="C8" s="37">
        <v>15700088122</v>
      </c>
      <c r="D8" s="39">
        <v>0</v>
      </c>
      <c r="E8" s="39">
        <v>0</v>
      </c>
      <c r="F8" s="39">
        <v>0</v>
      </c>
      <c r="G8" s="39">
        <v>0</v>
      </c>
      <c r="H8" s="25">
        <v>0</v>
      </c>
      <c r="I8" s="36"/>
      <c r="J8" s="17">
        <f t="shared" si="0"/>
        <v>15700088122</v>
      </c>
    </row>
    <row r="9" spans="1:10" ht="25.5" x14ac:dyDescent="0.2">
      <c r="A9" s="51" t="s">
        <v>14</v>
      </c>
      <c r="B9" s="52" t="s">
        <v>771</v>
      </c>
      <c r="C9" s="37">
        <v>11190702</v>
      </c>
      <c r="D9" s="39">
        <v>816454</v>
      </c>
      <c r="E9" s="39">
        <v>3480823</v>
      </c>
      <c r="F9" s="39">
        <v>2695473</v>
      </c>
      <c r="G9" s="39">
        <v>1960448</v>
      </c>
      <c r="H9" s="25">
        <v>6194955</v>
      </c>
      <c r="I9" s="36"/>
      <c r="J9" s="17">
        <f t="shared" si="0"/>
        <v>26338855</v>
      </c>
    </row>
    <row r="10" spans="1:10" x14ac:dyDescent="0.2">
      <c r="A10" s="51" t="s">
        <v>16</v>
      </c>
      <c r="B10" s="52" t="s">
        <v>772</v>
      </c>
      <c r="C10" s="37">
        <v>0</v>
      </c>
      <c r="D10" s="39">
        <v>0</v>
      </c>
      <c r="E10" s="39">
        <v>0</v>
      </c>
      <c r="F10" s="39">
        <v>0</v>
      </c>
      <c r="G10" s="39">
        <v>0</v>
      </c>
      <c r="H10" s="25">
        <v>0</v>
      </c>
      <c r="I10" s="36"/>
      <c r="J10" s="17">
        <f t="shared" si="0"/>
        <v>0</v>
      </c>
    </row>
    <row r="11" spans="1:10" x14ac:dyDescent="0.2">
      <c r="A11" s="51" t="s">
        <v>18</v>
      </c>
      <c r="B11" s="52" t="s">
        <v>773</v>
      </c>
      <c r="C11" s="37">
        <v>284096567</v>
      </c>
      <c r="D11" s="39">
        <v>0</v>
      </c>
      <c r="E11" s="39">
        <v>0</v>
      </c>
      <c r="F11" s="39">
        <v>0</v>
      </c>
      <c r="G11" s="39">
        <v>0</v>
      </c>
      <c r="H11" s="25">
        <v>0</v>
      </c>
      <c r="I11" s="36"/>
      <c r="J11" s="17">
        <f t="shared" si="0"/>
        <v>284096567</v>
      </c>
    </row>
    <row r="12" spans="1:10" x14ac:dyDescent="0.2">
      <c r="A12" s="51" t="s">
        <v>20</v>
      </c>
      <c r="B12" s="52" t="s">
        <v>774</v>
      </c>
      <c r="C12" s="37">
        <v>0</v>
      </c>
      <c r="D12" s="39">
        <v>0</v>
      </c>
      <c r="E12" s="39">
        <v>0</v>
      </c>
      <c r="F12" s="39">
        <v>0</v>
      </c>
      <c r="G12" s="39">
        <v>0</v>
      </c>
      <c r="H12" s="25">
        <v>0</v>
      </c>
      <c r="I12" s="36"/>
      <c r="J12" s="17">
        <f t="shared" si="0"/>
        <v>0</v>
      </c>
    </row>
    <row r="13" spans="1:10" x14ac:dyDescent="0.2">
      <c r="A13" s="53" t="s">
        <v>22</v>
      </c>
      <c r="B13" s="54" t="s">
        <v>775</v>
      </c>
      <c r="C13" s="38">
        <v>15995375391</v>
      </c>
      <c r="D13" s="40">
        <v>816454</v>
      </c>
      <c r="E13" s="40">
        <v>3480823</v>
      </c>
      <c r="F13" s="40">
        <v>2695473</v>
      </c>
      <c r="G13" s="40">
        <v>1960448</v>
      </c>
      <c r="H13" s="23">
        <v>6194955</v>
      </c>
      <c r="I13" s="36"/>
      <c r="J13" s="17">
        <f t="shared" si="0"/>
        <v>16010523544</v>
      </c>
    </row>
    <row r="14" spans="1:10" ht="25.5" x14ac:dyDescent="0.2">
      <c r="A14" s="51" t="s">
        <v>24</v>
      </c>
      <c r="B14" s="52" t="s">
        <v>1214</v>
      </c>
      <c r="C14" s="37">
        <v>11000</v>
      </c>
      <c r="D14" s="39">
        <v>0</v>
      </c>
      <c r="E14" s="39">
        <v>0</v>
      </c>
      <c r="F14" s="39">
        <v>0</v>
      </c>
      <c r="G14" s="39">
        <v>0</v>
      </c>
      <c r="H14" s="25">
        <v>0</v>
      </c>
      <c r="I14" s="36"/>
      <c r="J14" s="17">
        <f t="shared" si="0"/>
        <v>11000</v>
      </c>
    </row>
    <row r="15" spans="1:10" ht="25.5" x14ac:dyDescent="0.2">
      <c r="A15" s="51" t="s">
        <v>26</v>
      </c>
      <c r="B15" s="52" t="s">
        <v>776</v>
      </c>
      <c r="C15" s="37">
        <v>0</v>
      </c>
      <c r="D15" s="39">
        <v>0</v>
      </c>
      <c r="E15" s="39">
        <v>0</v>
      </c>
      <c r="F15" s="39">
        <v>0</v>
      </c>
      <c r="G15" s="39">
        <v>0</v>
      </c>
      <c r="H15" s="25">
        <v>0</v>
      </c>
      <c r="I15" s="36"/>
      <c r="J15" s="17">
        <f t="shared" si="0"/>
        <v>0</v>
      </c>
    </row>
    <row r="16" spans="1:10" ht="25.5" x14ac:dyDescent="0.2">
      <c r="A16" s="51" t="s">
        <v>0</v>
      </c>
      <c r="B16" s="52" t="s">
        <v>777</v>
      </c>
      <c r="C16" s="37">
        <v>0</v>
      </c>
      <c r="D16" s="39">
        <v>0</v>
      </c>
      <c r="E16" s="39">
        <v>0</v>
      </c>
      <c r="F16" s="39">
        <v>0</v>
      </c>
      <c r="G16" s="39">
        <v>0</v>
      </c>
      <c r="H16" s="25">
        <v>0</v>
      </c>
      <c r="I16" s="36"/>
      <c r="J16" s="17">
        <f t="shared" si="0"/>
        <v>0</v>
      </c>
    </row>
    <row r="17" spans="1:10" ht="25.5" x14ac:dyDescent="0.2">
      <c r="A17" s="51" t="s">
        <v>29</v>
      </c>
      <c r="B17" s="52" t="s">
        <v>778</v>
      </c>
      <c r="C17" s="37">
        <v>0</v>
      </c>
      <c r="D17" s="39">
        <v>0</v>
      </c>
      <c r="E17" s="39">
        <v>0</v>
      </c>
      <c r="F17" s="39">
        <v>0</v>
      </c>
      <c r="G17" s="39">
        <v>0</v>
      </c>
      <c r="H17" s="25">
        <v>0</v>
      </c>
      <c r="I17" s="36"/>
      <c r="J17" s="17">
        <f t="shared" si="0"/>
        <v>0</v>
      </c>
    </row>
    <row r="18" spans="1:10" ht="25.5" x14ac:dyDescent="0.2">
      <c r="A18" s="51" t="s">
        <v>31</v>
      </c>
      <c r="B18" s="52" t="s">
        <v>779</v>
      </c>
      <c r="C18" s="37">
        <v>0</v>
      </c>
      <c r="D18" s="39">
        <v>0</v>
      </c>
      <c r="E18" s="39">
        <v>0</v>
      </c>
      <c r="F18" s="39">
        <v>0</v>
      </c>
      <c r="G18" s="39">
        <v>0</v>
      </c>
      <c r="H18" s="25">
        <v>0</v>
      </c>
      <c r="I18" s="36"/>
      <c r="J18" s="17">
        <f t="shared" si="0"/>
        <v>0</v>
      </c>
    </row>
    <row r="19" spans="1:10" ht="25.5" x14ac:dyDescent="0.2">
      <c r="A19" s="51" t="s">
        <v>33</v>
      </c>
      <c r="B19" s="52" t="s">
        <v>1215</v>
      </c>
      <c r="C19" s="37">
        <v>11000</v>
      </c>
      <c r="D19" s="39">
        <v>0</v>
      </c>
      <c r="E19" s="39">
        <v>0</v>
      </c>
      <c r="F19" s="39">
        <v>0</v>
      </c>
      <c r="G19" s="39">
        <v>0</v>
      </c>
      <c r="H19" s="25">
        <v>0</v>
      </c>
      <c r="I19" s="36"/>
      <c r="J19" s="17">
        <f t="shared" si="0"/>
        <v>11000</v>
      </c>
    </row>
    <row r="20" spans="1:10" x14ac:dyDescent="0.2">
      <c r="A20" s="51" t="s">
        <v>35</v>
      </c>
      <c r="B20" s="52" t="s">
        <v>1216</v>
      </c>
      <c r="C20" s="37">
        <v>0</v>
      </c>
      <c r="D20" s="39">
        <v>0</v>
      </c>
      <c r="E20" s="39">
        <v>0</v>
      </c>
      <c r="F20" s="39">
        <v>0</v>
      </c>
      <c r="G20" s="39">
        <v>0</v>
      </c>
      <c r="H20" s="25">
        <v>0</v>
      </c>
      <c r="I20" s="36"/>
      <c r="J20" s="17">
        <f t="shared" si="0"/>
        <v>0</v>
      </c>
    </row>
    <row r="21" spans="1:10" ht="25.5" x14ac:dyDescent="0.2">
      <c r="A21" s="51" t="s">
        <v>37</v>
      </c>
      <c r="B21" s="52" t="s">
        <v>780</v>
      </c>
      <c r="C21" s="37">
        <v>0</v>
      </c>
      <c r="D21" s="39">
        <v>0</v>
      </c>
      <c r="E21" s="39">
        <v>0</v>
      </c>
      <c r="F21" s="39">
        <v>0</v>
      </c>
      <c r="G21" s="39">
        <v>0</v>
      </c>
      <c r="H21" s="25">
        <v>0</v>
      </c>
      <c r="I21" s="36"/>
      <c r="J21" s="17">
        <f t="shared" si="0"/>
        <v>0</v>
      </c>
    </row>
    <row r="22" spans="1:10" x14ac:dyDescent="0.2">
      <c r="A22" s="51" t="s">
        <v>39</v>
      </c>
      <c r="B22" s="52" t="s">
        <v>781</v>
      </c>
      <c r="C22" s="37">
        <v>0</v>
      </c>
      <c r="D22" s="39">
        <v>0</v>
      </c>
      <c r="E22" s="39">
        <v>0</v>
      </c>
      <c r="F22" s="39">
        <v>0</v>
      </c>
      <c r="G22" s="39">
        <v>0</v>
      </c>
      <c r="H22" s="25">
        <v>0</v>
      </c>
      <c r="I22" s="36"/>
      <c r="J22" s="17">
        <f t="shared" si="0"/>
        <v>0</v>
      </c>
    </row>
    <row r="23" spans="1:10" ht="25.5" x14ac:dyDescent="0.2">
      <c r="A23" s="51" t="s">
        <v>41</v>
      </c>
      <c r="B23" s="52" t="s">
        <v>782</v>
      </c>
      <c r="C23" s="37">
        <v>0</v>
      </c>
      <c r="D23" s="39">
        <v>0</v>
      </c>
      <c r="E23" s="39">
        <v>0</v>
      </c>
      <c r="F23" s="39">
        <v>0</v>
      </c>
      <c r="G23" s="39">
        <v>0</v>
      </c>
      <c r="H23" s="25">
        <v>0</v>
      </c>
      <c r="I23" s="36"/>
      <c r="J23" s="17">
        <f t="shared" si="0"/>
        <v>0</v>
      </c>
    </row>
    <row r="24" spans="1:10" ht="25.5" x14ac:dyDescent="0.2">
      <c r="A24" s="51" t="s">
        <v>43</v>
      </c>
      <c r="B24" s="52" t="s">
        <v>783</v>
      </c>
      <c r="C24" s="37">
        <v>0</v>
      </c>
      <c r="D24" s="39">
        <v>0</v>
      </c>
      <c r="E24" s="39">
        <v>0</v>
      </c>
      <c r="F24" s="39">
        <v>0</v>
      </c>
      <c r="G24" s="39">
        <v>0</v>
      </c>
      <c r="H24" s="25">
        <v>0</v>
      </c>
      <c r="I24" s="36"/>
      <c r="J24" s="17">
        <f t="shared" si="0"/>
        <v>0</v>
      </c>
    </row>
    <row r="25" spans="1:10" ht="25.5" x14ac:dyDescent="0.2">
      <c r="A25" s="53" t="s">
        <v>44</v>
      </c>
      <c r="B25" s="54" t="s">
        <v>784</v>
      </c>
      <c r="C25" s="38">
        <v>11000</v>
      </c>
      <c r="D25" s="40">
        <v>0</v>
      </c>
      <c r="E25" s="40">
        <v>0</v>
      </c>
      <c r="F25" s="40">
        <v>0</v>
      </c>
      <c r="G25" s="40">
        <v>0</v>
      </c>
      <c r="H25" s="23">
        <v>0</v>
      </c>
      <c r="I25" s="36"/>
      <c r="J25" s="17">
        <f t="shared" si="0"/>
        <v>11000</v>
      </c>
    </row>
    <row r="26" spans="1:10" ht="25.5" x14ac:dyDescent="0.2">
      <c r="A26" s="51" t="s">
        <v>46</v>
      </c>
      <c r="B26" s="52" t="s">
        <v>785</v>
      </c>
      <c r="C26" s="37">
        <v>0</v>
      </c>
      <c r="D26" s="39">
        <v>0</v>
      </c>
      <c r="E26" s="39">
        <v>0</v>
      </c>
      <c r="F26" s="39">
        <v>0</v>
      </c>
      <c r="G26" s="39">
        <v>0</v>
      </c>
      <c r="H26" s="25">
        <v>0</v>
      </c>
      <c r="I26" s="36"/>
      <c r="J26" s="17">
        <f t="shared" si="0"/>
        <v>0</v>
      </c>
    </row>
    <row r="27" spans="1:10" x14ac:dyDescent="0.2">
      <c r="A27" s="51" t="s">
        <v>48</v>
      </c>
      <c r="B27" s="52" t="s">
        <v>786</v>
      </c>
      <c r="C27" s="37">
        <v>0</v>
      </c>
      <c r="D27" s="39">
        <v>0</v>
      </c>
      <c r="E27" s="39">
        <v>0</v>
      </c>
      <c r="F27" s="39">
        <v>0</v>
      </c>
      <c r="G27" s="39">
        <v>0</v>
      </c>
      <c r="H27" s="25">
        <v>0</v>
      </c>
      <c r="I27" s="36"/>
      <c r="J27" s="17">
        <f t="shared" si="0"/>
        <v>0</v>
      </c>
    </row>
    <row r="28" spans="1:10" x14ac:dyDescent="0.2">
      <c r="A28" s="51" t="s">
        <v>49</v>
      </c>
      <c r="B28" s="52" t="s">
        <v>787</v>
      </c>
      <c r="C28" s="37">
        <v>0</v>
      </c>
      <c r="D28" s="39">
        <v>0</v>
      </c>
      <c r="E28" s="39">
        <v>0</v>
      </c>
      <c r="F28" s="39">
        <v>0</v>
      </c>
      <c r="G28" s="39">
        <v>0</v>
      </c>
      <c r="H28" s="25">
        <v>0</v>
      </c>
      <c r="I28" s="36"/>
      <c r="J28" s="17">
        <f t="shared" si="0"/>
        <v>0</v>
      </c>
    </row>
    <row r="29" spans="1:10" ht="25.5" x14ac:dyDescent="0.2">
      <c r="A29" s="51" t="s">
        <v>51</v>
      </c>
      <c r="B29" s="52" t="s">
        <v>788</v>
      </c>
      <c r="C29" s="37">
        <v>0</v>
      </c>
      <c r="D29" s="39">
        <v>0</v>
      </c>
      <c r="E29" s="39">
        <v>0</v>
      </c>
      <c r="F29" s="39">
        <v>0</v>
      </c>
      <c r="G29" s="39">
        <v>0</v>
      </c>
      <c r="H29" s="25">
        <v>0</v>
      </c>
      <c r="I29" s="36"/>
      <c r="J29" s="17">
        <f t="shared" si="0"/>
        <v>0</v>
      </c>
    </row>
    <row r="30" spans="1:10" ht="25.5" x14ac:dyDescent="0.2">
      <c r="A30" s="51" t="s">
        <v>53</v>
      </c>
      <c r="B30" s="52" t="s">
        <v>789</v>
      </c>
      <c r="C30" s="37">
        <v>0</v>
      </c>
      <c r="D30" s="39">
        <v>0</v>
      </c>
      <c r="E30" s="39">
        <v>0</v>
      </c>
      <c r="F30" s="39">
        <v>0</v>
      </c>
      <c r="G30" s="39">
        <v>0</v>
      </c>
      <c r="H30" s="25">
        <v>0</v>
      </c>
      <c r="I30" s="36"/>
      <c r="J30" s="17">
        <f t="shared" si="0"/>
        <v>0</v>
      </c>
    </row>
    <row r="31" spans="1:10" ht="25.5" x14ac:dyDescent="0.2">
      <c r="A31" s="53" t="s">
        <v>55</v>
      </c>
      <c r="B31" s="54" t="s">
        <v>790</v>
      </c>
      <c r="C31" s="38">
        <v>0</v>
      </c>
      <c r="D31" s="40">
        <v>0</v>
      </c>
      <c r="E31" s="40">
        <v>0</v>
      </c>
      <c r="F31" s="40">
        <v>0</v>
      </c>
      <c r="G31" s="40">
        <v>0</v>
      </c>
      <c r="H31" s="23">
        <v>0</v>
      </c>
      <c r="I31" s="36"/>
      <c r="J31" s="17">
        <f t="shared" si="0"/>
        <v>0</v>
      </c>
    </row>
    <row r="32" spans="1:10" ht="38.25" x14ac:dyDescent="0.2">
      <c r="A32" s="53" t="s">
        <v>57</v>
      </c>
      <c r="B32" s="54" t="s">
        <v>791</v>
      </c>
      <c r="C32" s="38">
        <v>15995386391</v>
      </c>
      <c r="D32" s="40">
        <v>816454</v>
      </c>
      <c r="E32" s="40">
        <v>3480823</v>
      </c>
      <c r="F32" s="40">
        <v>2695473</v>
      </c>
      <c r="G32" s="40">
        <v>1960448</v>
      </c>
      <c r="H32" s="23">
        <v>6194955</v>
      </c>
      <c r="I32" s="36"/>
      <c r="J32" s="17">
        <f t="shared" si="0"/>
        <v>16010534544</v>
      </c>
    </row>
    <row r="33" spans="1:10" x14ac:dyDescent="0.2">
      <c r="A33" s="51" t="s">
        <v>59</v>
      </c>
      <c r="B33" s="52" t="s">
        <v>792</v>
      </c>
      <c r="C33" s="37">
        <v>0</v>
      </c>
      <c r="D33" s="39">
        <v>0</v>
      </c>
      <c r="E33" s="39">
        <v>0</v>
      </c>
      <c r="F33" s="39">
        <v>0</v>
      </c>
      <c r="G33" s="39">
        <v>0</v>
      </c>
      <c r="H33" s="25">
        <v>0</v>
      </c>
      <c r="I33" s="36"/>
      <c r="J33" s="17">
        <f t="shared" si="0"/>
        <v>0</v>
      </c>
    </row>
    <row r="34" spans="1:10" ht="25.5" x14ac:dyDescent="0.2">
      <c r="A34" s="51" t="s">
        <v>61</v>
      </c>
      <c r="B34" s="52" t="s">
        <v>793</v>
      </c>
      <c r="C34" s="37">
        <v>0</v>
      </c>
      <c r="D34" s="39">
        <v>0</v>
      </c>
      <c r="E34" s="39">
        <v>0</v>
      </c>
      <c r="F34" s="39">
        <v>0</v>
      </c>
      <c r="G34" s="39">
        <v>0</v>
      </c>
      <c r="H34" s="25">
        <v>0</v>
      </c>
      <c r="I34" s="36"/>
      <c r="J34" s="17">
        <f t="shared" si="0"/>
        <v>0</v>
      </c>
    </row>
    <row r="35" spans="1:10" x14ac:dyDescent="0.2">
      <c r="A35" s="51" t="s">
        <v>63</v>
      </c>
      <c r="B35" s="52" t="s">
        <v>794</v>
      </c>
      <c r="C35" s="37">
        <v>0</v>
      </c>
      <c r="D35" s="39">
        <v>0</v>
      </c>
      <c r="E35" s="39">
        <v>0</v>
      </c>
      <c r="F35" s="39">
        <v>0</v>
      </c>
      <c r="G35" s="39">
        <v>0</v>
      </c>
      <c r="H35" s="25">
        <v>0</v>
      </c>
      <c r="I35" s="36"/>
      <c r="J35" s="17">
        <f t="shared" si="0"/>
        <v>0</v>
      </c>
    </row>
    <row r="36" spans="1:10" ht="25.5" x14ac:dyDescent="0.2">
      <c r="A36" s="51" t="s">
        <v>64</v>
      </c>
      <c r="B36" s="52" t="s">
        <v>795</v>
      </c>
      <c r="C36" s="37">
        <v>0</v>
      </c>
      <c r="D36" s="39">
        <v>0</v>
      </c>
      <c r="E36" s="39">
        <v>0</v>
      </c>
      <c r="F36" s="39">
        <v>0</v>
      </c>
      <c r="G36" s="39">
        <v>0</v>
      </c>
      <c r="H36" s="25">
        <v>0</v>
      </c>
      <c r="I36" s="36"/>
      <c r="J36" s="17">
        <f t="shared" si="0"/>
        <v>0</v>
      </c>
    </row>
    <row r="37" spans="1:10" x14ac:dyDescent="0.2">
      <c r="A37" s="51" t="s">
        <v>66</v>
      </c>
      <c r="B37" s="52" t="s">
        <v>796</v>
      </c>
      <c r="C37" s="37">
        <v>0</v>
      </c>
      <c r="D37" s="39">
        <v>0</v>
      </c>
      <c r="E37" s="39">
        <v>0</v>
      </c>
      <c r="F37" s="39">
        <v>0</v>
      </c>
      <c r="G37" s="39">
        <v>0</v>
      </c>
      <c r="H37" s="25">
        <v>0</v>
      </c>
      <c r="I37" s="36"/>
      <c r="J37" s="17">
        <f t="shared" si="0"/>
        <v>0</v>
      </c>
    </row>
    <row r="38" spans="1:10" x14ac:dyDescent="0.2">
      <c r="A38" s="53" t="s">
        <v>68</v>
      </c>
      <c r="B38" s="54" t="s">
        <v>797</v>
      </c>
      <c r="C38" s="38">
        <v>0</v>
      </c>
      <c r="D38" s="40">
        <v>0</v>
      </c>
      <c r="E38" s="40">
        <v>0</v>
      </c>
      <c r="F38" s="40">
        <v>0</v>
      </c>
      <c r="G38" s="40">
        <v>0</v>
      </c>
      <c r="H38" s="23">
        <v>0</v>
      </c>
      <c r="I38" s="36"/>
      <c r="J38" s="17">
        <f t="shared" si="0"/>
        <v>0</v>
      </c>
    </row>
    <row r="39" spans="1:10" ht="25.5" x14ac:dyDescent="0.2">
      <c r="A39" s="51" t="s">
        <v>69</v>
      </c>
      <c r="B39" s="52" t="s">
        <v>1217</v>
      </c>
      <c r="C39" s="37">
        <v>0</v>
      </c>
      <c r="D39" s="39">
        <v>0</v>
      </c>
      <c r="E39" s="39">
        <v>0</v>
      </c>
      <c r="F39" s="39">
        <v>0</v>
      </c>
      <c r="G39" s="39">
        <v>0</v>
      </c>
      <c r="H39" s="25">
        <v>0</v>
      </c>
      <c r="I39" s="36"/>
      <c r="J39" s="17">
        <f t="shared" si="0"/>
        <v>0</v>
      </c>
    </row>
    <row r="40" spans="1:10" x14ac:dyDescent="0.2">
      <c r="A40" s="51" t="s">
        <v>71</v>
      </c>
      <c r="B40" s="52" t="s">
        <v>1218</v>
      </c>
      <c r="C40" s="37">
        <v>0</v>
      </c>
      <c r="D40" s="39">
        <v>0</v>
      </c>
      <c r="E40" s="39">
        <v>0</v>
      </c>
      <c r="F40" s="39">
        <v>0</v>
      </c>
      <c r="G40" s="39">
        <v>0</v>
      </c>
      <c r="H40" s="25">
        <v>0</v>
      </c>
      <c r="I40" s="36"/>
      <c r="J40" s="17">
        <f t="shared" si="0"/>
        <v>0</v>
      </c>
    </row>
    <row r="41" spans="1:10" x14ac:dyDescent="0.2">
      <c r="A41" s="51" t="s">
        <v>73</v>
      </c>
      <c r="B41" s="52" t="s">
        <v>1219</v>
      </c>
      <c r="C41" s="37">
        <v>0</v>
      </c>
      <c r="D41" s="39">
        <v>0</v>
      </c>
      <c r="E41" s="39">
        <v>0</v>
      </c>
      <c r="F41" s="39">
        <v>0</v>
      </c>
      <c r="G41" s="39">
        <v>0</v>
      </c>
      <c r="H41" s="25">
        <v>0</v>
      </c>
      <c r="I41" s="36"/>
      <c r="J41" s="17">
        <f t="shared" si="0"/>
        <v>0</v>
      </c>
    </row>
    <row r="42" spans="1:10" ht="25.5" x14ac:dyDescent="0.2">
      <c r="A42" s="51" t="s">
        <v>74</v>
      </c>
      <c r="B42" s="52" t="s">
        <v>798</v>
      </c>
      <c r="C42" s="37">
        <v>0</v>
      </c>
      <c r="D42" s="39">
        <v>0</v>
      </c>
      <c r="E42" s="39">
        <v>0</v>
      </c>
      <c r="F42" s="39">
        <v>0</v>
      </c>
      <c r="G42" s="39">
        <v>0</v>
      </c>
      <c r="H42" s="25">
        <v>0</v>
      </c>
      <c r="I42" s="36"/>
      <c r="J42" s="17">
        <f t="shared" si="0"/>
        <v>0</v>
      </c>
    </row>
    <row r="43" spans="1:10" x14ac:dyDescent="0.2">
      <c r="A43" s="51" t="s">
        <v>76</v>
      </c>
      <c r="B43" s="52" t="s">
        <v>799</v>
      </c>
      <c r="C43" s="37">
        <v>0</v>
      </c>
      <c r="D43" s="39">
        <v>0</v>
      </c>
      <c r="E43" s="39">
        <v>0</v>
      </c>
      <c r="F43" s="39">
        <v>0</v>
      </c>
      <c r="G43" s="39">
        <v>0</v>
      </c>
      <c r="H43" s="25">
        <v>0</v>
      </c>
      <c r="I43" s="36"/>
      <c r="J43" s="17">
        <f t="shared" si="0"/>
        <v>0</v>
      </c>
    </row>
    <row r="44" spans="1:10" x14ac:dyDescent="0.2">
      <c r="A44" s="51" t="s">
        <v>78</v>
      </c>
      <c r="B44" s="52" t="s">
        <v>800</v>
      </c>
      <c r="C44" s="37">
        <v>0</v>
      </c>
      <c r="D44" s="39">
        <v>0</v>
      </c>
      <c r="E44" s="39">
        <v>0</v>
      </c>
      <c r="F44" s="39">
        <v>0</v>
      </c>
      <c r="G44" s="39">
        <v>0</v>
      </c>
      <c r="H44" s="25">
        <v>0</v>
      </c>
      <c r="I44" s="36"/>
      <c r="J44" s="17">
        <f t="shared" si="0"/>
        <v>0</v>
      </c>
    </row>
    <row r="45" spans="1:10" x14ac:dyDescent="0.2">
      <c r="A45" s="51" t="s">
        <v>79</v>
      </c>
      <c r="B45" s="52" t="s">
        <v>801</v>
      </c>
      <c r="C45" s="37">
        <v>0</v>
      </c>
      <c r="D45" s="39">
        <v>0</v>
      </c>
      <c r="E45" s="39">
        <v>0</v>
      </c>
      <c r="F45" s="39">
        <v>0</v>
      </c>
      <c r="G45" s="39">
        <v>0</v>
      </c>
      <c r="H45" s="25">
        <v>0</v>
      </c>
      <c r="I45" s="36"/>
      <c r="J45" s="17">
        <f t="shared" si="0"/>
        <v>0</v>
      </c>
    </row>
    <row r="46" spans="1:10" ht="25.5" x14ac:dyDescent="0.2">
      <c r="A46" s="51" t="s">
        <v>81</v>
      </c>
      <c r="B46" s="52" t="s">
        <v>802</v>
      </c>
      <c r="C46" s="37">
        <v>0</v>
      </c>
      <c r="D46" s="39">
        <v>0</v>
      </c>
      <c r="E46" s="39">
        <v>0</v>
      </c>
      <c r="F46" s="39">
        <v>0</v>
      </c>
      <c r="G46" s="39">
        <v>0</v>
      </c>
      <c r="H46" s="25">
        <v>0</v>
      </c>
      <c r="I46" s="36"/>
      <c r="J46" s="17">
        <f t="shared" si="0"/>
        <v>0</v>
      </c>
    </row>
    <row r="47" spans="1:10" x14ac:dyDescent="0.2">
      <c r="A47" s="51" t="s">
        <v>83</v>
      </c>
      <c r="B47" s="52" t="s">
        <v>803</v>
      </c>
      <c r="C47" s="37">
        <v>0</v>
      </c>
      <c r="D47" s="39">
        <v>0</v>
      </c>
      <c r="E47" s="39">
        <v>0</v>
      </c>
      <c r="F47" s="39">
        <v>0</v>
      </c>
      <c r="G47" s="39">
        <v>0</v>
      </c>
      <c r="H47" s="25">
        <v>0</v>
      </c>
      <c r="I47" s="36"/>
      <c r="J47" s="17">
        <f t="shared" si="0"/>
        <v>0</v>
      </c>
    </row>
    <row r="48" spans="1:10" x14ac:dyDescent="0.2">
      <c r="A48" s="53" t="s">
        <v>84</v>
      </c>
      <c r="B48" s="54" t="s">
        <v>804</v>
      </c>
      <c r="C48" s="38">
        <v>0</v>
      </c>
      <c r="D48" s="40">
        <v>0</v>
      </c>
      <c r="E48" s="40">
        <v>0</v>
      </c>
      <c r="F48" s="40">
        <v>0</v>
      </c>
      <c r="G48" s="40">
        <v>0</v>
      </c>
      <c r="H48" s="23">
        <v>0</v>
      </c>
      <c r="I48" s="36"/>
      <c r="J48" s="17">
        <f t="shared" si="0"/>
        <v>0</v>
      </c>
    </row>
    <row r="49" spans="1:10" ht="25.5" x14ac:dyDescent="0.2">
      <c r="A49" s="53" t="s">
        <v>86</v>
      </c>
      <c r="B49" s="54" t="s">
        <v>805</v>
      </c>
      <c r="C49" s="38">
        <v>0</v>
      </c>
      <c r="D49" s="40">
        <v>0</v>
      </c>
      <c r="E49" s="40">
        <v>0</v>
      </c>
      <c r="F49" s="40">
        <v>0</v>
      </c>
      <c r="G49" s="40">
        <v>0</v>
      </c>
      <c r="H49" s="23">
        <v>0</v>
      </c>
      <c r="I49" s="36"/>
      <c r="J49" s="17">
        <f t="shared" si="0"/>
        <v>0</v>
      </c>
    </row>
    <row r="50" spans="1:10" ht="25.5" x14ac:dyDescent="0.2">
      <c r="A50" s="51" t="s">
        <v>87</v>
      </c>
      <c r="B50" s="52" t="s">
        <v>806</v>
      </c>
      <c r="C50" s="37">
        <v>0</v>
      </c>
      <c r="D50" s="39">
        <v>0</v>
      </c>
      <c r="E50" s="39">
        <v>0</v>
      </c>
      <c r="F50" s="39">
        <v>0</v>
      </c>
      <c r="G50" s="39">
        <v>0</v>
      </c>
      <c r="H50" s="25">
        <v>0</v>
      </c>
      <c r="I50" s="36"/>
      <c r="J50" s="17">
        <f t="shared" si="0"/>
        <v>0</v>
      </c>
    </row>
    <row r="51" spans="1:10" ht="25.5" x14ac:dyDescent="0.2">
      <c r="A51" s="51" t="s">
        <v>89</v>
      </c>
      <c r="B51" s="52" t="s">
        <v>807</v>
      </c>
      <c r="C51" s="37">
        <v>0</v>
      </c>
      <c r="D51" s="39">
        <v>0</v>
      </c>
      <c r="E51" s="39">
        <v>0</v>
      </c>
      <c r="F51" s="39">
        <v>0</v>
      </c>
      <c r="G51" s="39">
        <v>0</v>
      </c>
      <c r="H51" s="25">
        <v>0</v>
      </c>
      <c r="I51" s="36"/>
      <c r="J51" s="17">
        <f t="shared" si="0"/>
        <v>0</v>
      </c>
    </row>
    <row r="52" spans="1:10" x14ac:dyDescent="0.2">
      <c r="A52" s="53" t="s">
        <v>91</v>
      </c>
      <c r="B52" s="54" t="s">
        <v>808</v>
      </c>
      <c r="C52" s="38">
        <v>0</v>
      </c>
      <c r="D52" s="40">
        <v>0</v>
      </c>
      <c r="E52" s="40">
        <v>0</v>
      </c>
      <c r="F52" s="40">
        <v>0</v>
      </c>
      <c r="G52" s="40">
        <v>0</v>
      </c>
      <c r="H52" s="23">
        <v>0</v>
      </c>
      <c r="I52" s="36"/>
      <c r="J52" s="17">
        <f t="shared" si="0"/>
        <v>0</v>
      </c>
    </row>
    <row r="53" spans="1:10" x14ac:dyDescent="0.2">
      <c r="A53" s="51" t="s">
        <v>92</v>
      </c>
      <c r="B53" s="52" t="s">
        <v>809</v>
      </c>
      <c r="C53" s="37">
        <v>48700</v>
      </c>
      <c r="D53" s="39">
        <v>24265</v>
      </c>
      <c r="E53" s="39">
        <v>80810</v>
      </c>
      <c r="F53" s="39">
        <v>71585</v>
      </c>
      <c r="G53" s="39">
        <v>8220</v>
      </c>
      <c r="H53" s="25">
        <v>189535</v>
      </c>
      <c r="I53" s="36"/>
      <c r="J53" s="17">
        <f t="shared" si="0"/>
        <v>423115</v>
      </c>
    </row>
    <row r="54" spans="1:10" x14ac:dyDescent="0.2">
      <c r="A54" s="51" t="s">
        <v>94</v>
      </c>
      <c r="B54" s="52" t="s">
        <v>810</v>
      </c>
      <c r="C54" s="37">
        <v>0</v>
      </c>
      <c r="D54" s="39">
        <v>0</v>
      </c>
      <c r="E54" s="39">
        <v>0</v>
      </c>
      <c r="F54" s="39">
        <v>0</v>
      </c>
      <c r="G54" s="39">
        <v>0</v>
      </c>
      <c r="H54" s="25">
        <v>0</v>
      </c>
      <c r="I54" s="36"/>
      <c r="J54" s="17">
        <f t="shared" si="0"/>
        <v>0</v>
      </c>
    </row>
    <row r="55" spans="1:10" ht="25.5" x14ac:dyDescent="0.2">
      <c r="A55" s="51" t="s">
        <v>96</v>
      </c>
      <c r="B55" s="52" t="s">
        <v>811</v>
      </c>
      <c r="C55" s="37">
        <v>0</v>
      </c>
      <c r="D55" s="39">
        <v>0</v>
      </c>
      <c r="E55" s="39">
        <v>0</v>
      </c>
      <c r="F55" s="39">
        <v>0</v>
      </c>
      <c r="G55" s="39">
        <v>0</v>
      </c>
      <c r="H55" s="25">
        <v>0</v>
      </c>
      <c r="I55" s="36"/>
      <c r="J55" s="17">
        <f t="shared" si="0"/>
        <v>0</v>
      </c>
    </row>
    <row r="56" spans="1:10" ht="25.5" x14ac:dyDescent="0.2">
      <c r="A56" s="53" t="s">
        <v>97</v>
      </c>
      <c r="B56" s="54" t="s">
        <v>812</v>
      </c>
      <c r="C56" s="38">
        <v>48700</v>
      </c>
      <c r="D56" s="40">
        <v>24265</v>
      </c>
      <c r="E56" s="40">
        <v>80810</v>
      </c>
      <c r="F56" s="40">
        <v>71585</v>
      </c>
      <c r="G56" s="40">
        <v>8220</v>
      </c>
      <c r="H56" s="23">
        <v>189535</v>
      </c>
      <c r="I56" s="36"/>
      <c r="J56" s="17">
        <f t="shared" si="0"/>
        <v>423115</v>
      </c>
    </row>
    <row r="57" spans="1:10" x14ac:dyDescent="0.2">
      <c r="A57" s="51" t="s">
        <v>99</v>
      </c>
      <c r="B57" s="52" t="s">
        <v>813</v>
      </c>
      <c r="C57" s="37">
        <v>799959035</v>
      </c>
      <c r="D57" s="39">
        <v>253633</v>
      </c>
      <c r="E57" s="39">
        <v>184397</v>
      </c>
      <c r="F57" s="39">
        <v>385696</v>
      </c>
      <c r="G57" s="39">
        <v>155612</v>
      </c>
      <c r="H57" s="25">
        <v>954052</v>
      </c>
      <c r="I57" s="36"/>
      <c r="J57" s="17">
        <f t="shared" si="0"/>
        <v>801892425</v>
      </c>
    </row>
    <row r="58" spans="1:10" x14ac:dyDescent="0.2">
      <c r="A58" s="51" t="s">
        <v>100</v>
      </c>
      <c r="B58" s="52" t="s">
        <v>814</v>
      </c>
      <c r="C58" s="37">
        <v>2975085</v>
      </c>
      <c r="D58" s="39">
        <v>0</v>
      </c>
      <c r="E58" s="39">
        <v>0</v>
      </c>
      <c r="F58" s="39">
        <v>0</v>
      </c>
      <c r="G58" s="39">
        <v>0</v>
      </c>
      <c r="H58" s="25">
        <v>0</v>
      </c>
      <c r="I58" s="36"/>
      <c r="J58" s="17">
        <f t="shared" si="0"/>
        <v>2975085</v>
      </c>
    </row>
    <row r="59" spans="1:10" x14ac:dyDescent="0.2">
      <c r="A59" s="53" t="s">
        <v>101</v>
      </c>
      <c r="B59" s="54" t="s">
        <v>815</v>
      </c>
      <c r="C59" s="38">
        <v>802934120</v>
      </c>
      <c r="D59" s="40">
        <v>253633</v>
      </c>
      <c r="E59" s="40">
        <v>184397</v>
      </c>
      <c r="F59" s="40">
        <v>385696</v>
      </c>
      <c r="G59" s="40">
        <v>155612</v>
      </c>
      <c r="H59" s="23">
        <v>954052</v>
      </c>
      <c r="I59" s="36"/>
      <c r="J59" s="17">
        <f t="shared" si="0"/>
        <v>804867510</v>
      </c>
    </row>
    <row r="60" spans="1:10" x14ac:dyDescent="0.2">
      <c r="A60" s="51" t="s">
        <v>103</v>
      </c>
      <c r="B60" s="52" t="s">
        <v>816</v>
      </c>
      <c r="C60" s="37">
        <v>0</v>
      </c>
      <c r="D60" s="39">
        <v>0</v>
      </c>
      <c r="E60" s="39">
        <v>0</v>
      </c>
      <c r="F60" s="39">
        <v>0</v>
      </c>
      <c r="G60" s="39">
        <v>0</v>
      </c>
      <c r="H60" s="25">
        <v>0</v>
      </c>
      <c r="I60" s="36"/>
      <c r="J60" s="17">
        <f t="shared" si="0"/>
        <v>0</v>
      </c>
    </row>
    <row r="61" spans="1:10" x14ac:dyDescent="0.2">
      <c r="A61" s="51" t="s">
        <v>105</v>
      </c>
      <c r="B61" s="52" t="s">
        <v>817</v>
      </c>
      <c r="C61" s="37">
        <v>0</v>
      </c>
      <c r="D61" s="39">
        <v>0</v>
      </c>
      <c r="E61" s="39">
        <v>0</v>
      </c>
      <c r="F61" s="39">
        <v>0</v>
      </c>
      <c r="G61" s="39">
        <v>0</v>
      </c>
      <c r="H61" s="25">
        <v>0</v>
      </c>
      <c r="I61" s="36"/>
      <c r="J61" s="17">
        <f t="shared" si="0"/>
        <v>0</v>
      </c>
    </row>
    <row r="62" spans="1:10" x14ac:dyDescent="0.2">
      <c r="A62" s="53" t="s">
        <v>107</v>
      </c>
      <c r="B62" s="54" t="s">
        <v>818</v>
      </c>
      <c r="C62" s="38">
        <v>0</v>
      </c>
      <c r="D62" s="40">
        <v>0</v>
      </c>
      <c r="E62" s="40">
        <v>0</v>
      </c>
      <c r="F62" s="40">
        <v>0</v>
      </c>
      <c r="G62" s="40">
        <v>0</v>
      </c>
      <c r="H62" s="23">
        <v>0</v>
      </c>
      <c r="I62" s="36"/>
      <c r="J62" s="17">
        <f t="shared" si="0"/>
        <v>0</v>
      </c>
    </row>
    <row r="63" spans="1:10" x14ac:dyDescent="0.2">
      <c r="A63" s="53" t="s">
        <v>109</v>
      </c>
      <c r="B63" s="54" t="s">
        <v>819</v>
      </c>
      <c r="C63" s="38">
        <v>802982820</v>
      </c>
      <c r="D63" s="40">
        <v>277898</v>
      </c>
      <c r="E63" s="40">
        <v>265207</v>
      </c>
      <c r="F63" s="40">
        <v>457281</v>
      </c>
      <c r="G63" s="40">
        <v>163832</v>
      </c>
      <c r="H63" s="23">
        <v>1143587</v>
      </c>
      <c r="I63" s="36"/>
      <c r="J63" s="17">
        <f t="shared" si="0"/>
        <v>805290625</v>
      </c>
    </row>
    <row r="64" spans="1:10" ht="38.25" x14ac:dyDescent="0.2">
      <c r="A64" s="51" t="s">
        <v>110</v>
      </c>
      <c r="B64" s="52" t="s">
        <v>820</v>
      </c>
      <c r="C64" s="37">
        <v>0</v>
      </c>
      <c r="D64" s="39">
        <v>0</v>
      </c>
      <c r="E64" s="39">
        <v>0</v>
      </c>
      <c r="F64" s="39">
        <v>0</v>
      </c>
      <c r="G64" s="39">
        <v>0</v>
      </c>
      <c r="H64" s="25">
        <v>0</v>
      </c>
      <c r="I64" s="36"/>
      <c r="J64" s="17">
        <f t="shared" si="0"/>
        <v>0</v>
      </c>
    </row>
    <row r="65" spans="1:10" ht="51" x14ac:dyDescent="0.2">
      <c r="A65" s="51" t="s">
        <v>111</v>
      </c>
      <c r="B65" s="52" t="s">
        <v>821</v>
      </c>
      <c r="C65" s="37">
        <v>0</v>
      </c>
      <c r="D65" s="39">
        <v>0</v>
      </c>
      <c r="E65" s="39">
        <v>0</v>
      </c>
      <c r="F65" s="39">
        <v>0</v>
      </c>
      <c r="G65" s="39">
        <v>0</v>
      </c>
      <c r="H65" s="25">
        <v>0</v>
      </c>
      <c r="I65" s="36"/>
      <c r="J65" s="17">
        <f t="shared" si="0"/>
        <v>0</v>
      </c>
    </row>
    <row r="66" spans="1:10" ht="38.25" x14ac:dyDescent="0.2">
      <c r="A66" s="51" t="s">
        <v>113</v>
      </c>
      <c r="B66" s="52" t="s">
        <v>822</v>
      </c>
      <c r="C66" s="37">
        <v>0</v>
      </c>
      <c r="D66" s="39">
        <v>0</v>
      </c>
      <c r="E66" s="39">
        <v>0</v>
      </c>
      <c r="F66" s="39">
        <v>0</v>
      </c>
      <c r="G66" s="39">
        <v>0</v>
      </c>
      <c r="H66" s="25">
        <v>0</v>
      </c>
      <c r="I66" s="36"/>
      <c r="J66" s="17">
        <f t="shared" si="0"/>
        <v>0</v>
      </c>
    </row>
    <row r="67" spans="1:10" ht="51" x14ac:dyDescent="0.2">
      <c r="A67" s="51" t="s">
        <v>114</v>
      </c>
      <c r="B67" s="52" t="s">
        <v>823</v>
      </c>
      <c r="C67" s="37">
        <v>0</v>
      </c>
      <c r="D67" s="39">
        <v>0</v>
      </c>
      <c r="E67" s="39">
        <v>0</v>
      </c>
      <c r="F67" s="39">
        <v>0</v>
      </c>
      <c r="G67" s="39">
        <v>0</v>
      </c>
      <c r="H67" s="25">
        <v>0</v>
      </c>
      <c r="I67" s="36"/>
      <c r="J67" s="17">
        <f t="shared" si="0"/>
        <v>0</v>
      </c>
    </row>
    <row r="68" spans="1:10" ht="38.25" x14ac:dyDescent="0.2">
      <c r="A68" s="51" t="s">
        <v>116</v>
      </c>
      <c r="B68" s="52" t="s">
        <v>824</v>
      </c>
      <c r="C68" s="37">
        <v>22220312</v>
      </c>
      <c r="D68" s="39">
        <v>0</v>
      </c>
      <c r="E68" s="39">
        <v>0</v>
      </c>
      <c r="F68" s="39">
        <v>0</v>
      </c>
      <c r="G68" s="39">
        <v>0</v>
      </c>
      <c r="H68" s="25">
        <v>0</v>
      </c>
      <c r="I68" s="36"/>
      <c r="J68" s="17">
        <f t="shared" si="0"/>
        <v>22220312</v>
      </c>
    </row>
    <row r="69" spans="1:10" ht="25.5" x14ac:dyDescent="0.2">
      <c r="A69" s="51" t="s">
        <v>118</v>
      </c>
      <c r="B69" s="52" t="s">
        <v>825</v>
      </c>
      <c r="C69" s="37">
        <v>0</v>
      </c>
      <c r="D69" s="39">
        <v>0</v>
      </c>
      <c r="E69" s="39">
        <v>0</v>
      </c>
      <c r="F69" s="39">
        <v>0</v>
      </c>
      <c r="G69" s="39">
        <v>0</v>
      </c>
      <c r="H69" s="25">
        <v>0</v>
      </c>
      <c r="I69" s="36"/>
      <c r="J69" s="17">
        <f t="shared" ref="J69:J132" si="1">SUM(C69:H69)</f>
        <v>0</v>
      </c>
    </row>
    <row r="70" spans="1:10" ht="38.25" x14ac:dyDescent="0.2">
      <c r="A70" s="51" t="s">
        <v>120</v>
      </c>
      <c r="B70" s="52" t="s">
        <v>826</v>
      </c>
      <c r="C70" s="37">
        <v>0</v>
      </c>
      <c r="D70" s="39">
        <v>0</v>
      </c>
      <c r="E70" s="39">
        <v>0</v>
      </c>
      <c r="F70" s="39">
        <v>0</v>
      </c>
      <c r="G70" s="39">
        <v>0</v>
      </c>
      <c r="H70" s="25">
        <v>0</v>
      </c>
      <c r="I70" s="36"/>
      <c r="J70" s="17">
        <f t="shared" si="1"/>
        <v>0</v>
      </c>
    </row>
    <row r="71" spans="1:10" ht="38.25" x14ac:dyDescent="0.2">
      <c r="A71" s="51" t="s">
        <v>122</v>
      </c>
      <c r="B71" s="52" t="s">
        <v>827</v>
      </c>
      <c r="C71" s="37">
        <v>0</v>
      </c>
      <c r="D71" s="39">
        <v>0</v>
      </c>
      <c r="E71" s="39">
        <v>0</v>
      </c>
      <c r="F71" s="39">
        <v>0</v>
      </c>
      <c r="G71" s="39">
        <v>0</v>
      </c>
      <c r="H71" s="25">
        <v>0</v>
      </c>
      <c r="I71" s="36"/>
      <c r="J71" s="17">
        <f t="shared" si="1"/>
        <v>0</v>
      </c>
    </row>
    <row r="72" spans="1:10" ht="25.5" x14ac:dyDescent="0.2">
      <c r="A72" s="51" t="s">
        <v>124</v>
      </c>
      <c r="B72" s="52" t="s">
        <v>828</v>
      </c>
      <c r="C72" s="37">
        <v>9474841</v>
      </c>
      <c r="D72" s="39">
        <v>0</v>
      </c>
      <c r="E72" s="39">
        <v>0</v>
      </c>
      <c r="F72" s="39">
        <v>0</v>
      </c>
      <c r="G72" s="39">
        <v>0</v>
      </c>
      <c r="H72" s="25">
        <v>0</v>
      </c>
      <c r="I72" s="36"/>
      <c r="J72" s="17">
        <f t="shared" si="1"/>
        <v>9474841</v>
      </c>
    </row>
    <row r="73" spans="1:10" ht="25.5" x14ac:dyDescent="0.2">
      <c r="A73" s="51" t="s">
        <v>126</v>
      </c>
      <c r="B73" s="52" t="s">
        <v>829</v>
      </c>
      <c r="C73" s="37">
        <v>8044433</v>
      </c>
      <c r="D73" s="39">
        <v>0</v>
      </c>
      <c r="E73" s="39">
        <v>0</v>
      </c>
      <c r="F73" s="39">
        <v>0</v>
      </c>
      <c r="G73" s="39">
        <v>0</v>
      </c>
      <c r="H73" s="25">
        <v>0</v>
      </c>
      <c r="I73" s="36"/>
      <c r="J73" s="17">
        <f t="shared" si="1"/>
        <v>8044433</v>
      </c>
    </row>
    <row r="74" spans="1:10" ht="25.5" x14ac:dyDescent="0.2">
      <c r="A74" s="51" t="s">
        <v>128</v>
      </c>
      <c r="B74" s="52" t="s">
        <v>830</v>
      </c>
      <c r="C74" s="37">
        <v>4701038</v>
      </c>
      <c r="D74" s="39">
        <v>0</v>
      </c>
      <c r="E74" s="39">
        <v>0</v>
      </c>
      <c r="F74" s="39">
        <v>0</v>
      </c>
      <c r="G74" s="39">
        <v>0</v>
      </c>
      <c r="H74" s="25">
        <v>0</v>
      </c>
      <c r="I74" s="36"/>
      <c r="J74" s="17">
        <f t="shared" si="1"/>
        <v>4701038</v>
      </c>
    </row>
    <row r="75" spans="1:10" ht="38.25" x14ac:dyDescent="0.2">
      <c r="A75" s="51" t="s">
        <v>130</v>
      </c>
      <c r="B75" s="52" t="s">
        <v>831</v>
      </c>
      <c r="C75" s="37">
        <v>2974835</v>
      </c>
      <c r="D75" s="39">
        <v>0</v>
      </c>
      <c r="E75" s="39">
        <v>12000</v>
      </c>
      <c r="F75" s="39">
        <v>0</v>
      </c>
      <c r="G75" s="39">
        <v>0</v>
      </c>
      <c r="H75" s="25">
        <v>21500</v>
      </c>
      <c r="I75" s="36"/>
      <c r="J75" s="17">
        <f t="shared" si="1"/>
        <v>3008335</v>
      </c>
    </row>
    <row r="76" spans="1:10" ht="51" x14ac:dyDescent="0.2">
      <c r="A76" s="51" t="s">
        <v>132</v>
      </c>
      <c r="B76" s="52" t="s">
        <v>832</v>
      </c>
      <c r="C76" s="37">
        <v>2342390</v>
      </c>
      <c r="D76" s="39">
        <v>0</v>
      </c>
      <c r="E76" s="39">
        <v>9449</v>
      </c>
      <c r="F76" s="39">
        <v>0</v>
      </c>
      <c r="G76" s="39">
        <v>0</v>
      </c>
      <c r="H76" s="25">
        <v>16929</v>
      </c>
      <c r="I76" s="36"/>
      <c r="J76" s="17">
        <f t="shared" si="1"/>
        <v>2368768</v>
      </c>
    </row>
    <row r="77" spans="1:10" ht="25.5" x14ac:dyDescent="0.2">
      <c r="A77" s="51" t="s">
        <v>133</v>
      </c>
      <c r="B77" s="52" t="s">
        <v>833</v>
      </c>
      <c r="C77" s="37">
        <v>0</v>
      </c>
      <c r="D77" s="39">
        <v>0</v>
      </c>
      <c r="E77" s="39">
        <v>0</v>
      </c>
      <c r="F77" s="39">
        <v>0</v>
      </c>
      <c r="G77" s="39">
        <v>0</v>
      </c>
      <c r="H77" s="25">
        <v>0</v>
      </c>
      <c r="I77" s="36"/>
      <c r="J77" s="17">
        <f t="shared" si="1"/>
        <v>0</v>
      </c>
    </row>
    <row r="78" spans="1:10" ht="25.5" x14ac:dyDescent="0.2">
      <c r="A78" s="51" t="s">
        <v>135</v>
      </c>
      <c r="B78" s="52" t="s">
        <v>834</v>
      </c>
      <c r="C78" s="37">
        <v>0</v>
      </c>
      <c r="D78" s="39">
        <v>0</v>
      </c>
      <c r="E78" s="39">
        <v>0</v>
      </c>
      <c r="F78" s="39">
        <v>0</v>
      </c>
      <c r="G78" s="39">
        <v>0</v>
      </c>
      <c r="H78" s="25">
        <v>0</v>
      </c>
      <c r="I78" s="36"/>
      <c r="J78" s="17">
        <f t="shared" si="1"/>
        <v>0</v>
      </c>
    </row>
    <row r="79" spans="1:10" ht="38.25" x14ac:dyDescent="0.2">
      <c r="A79" s="51" t="s">
        <v>136</v>
      </c>
      <c r="B79" s="52" t="s">
        <v>835</v>
      </c>
      <c r="C79" s="37">
        <v>632445</v>
      </c>
      <c r="D79" s="39">
        <v>0</v>
      </c>
      <c r="E79" s="39">
        <v>2551</v>
      </c>
      <c r="F79" s="39">
        <v>0</v>
      </c>
      <c r="G79" s="39">
        <v>0</v>
      </c>
      <c r="H79" s="25">
        <v>4571</v>
      </c>
      <c r="I79" s="36"/>
      <c r="J79" s="17">
        <f t="shared" si="1"/>
        <v>639567</v>
      </c>
    </row>
    <row r="80" spans="1:10" ht="38.25" x14ac:dyDescent="0.2">
      <c r="A80" s="51" t="s">
        <v>138</v>
      </c>
      <c r="B80" s="52" t="s">
        <v>836</v>
      </c>
      <c r="C80" s="37">
        <v>0</v>
      </c>
      <c r="D80" s="39">
        <v>0</v>
      </c>
      <c r="E80" s="39">
        <v>0</v>
      </c>
      <c r="F80" s="39">
        <v>0</v>
      </c>
      <c r="G80" s="39">
        <v>0</v>
      </c>
      <c r="H80" s="25">
        <v>0</v>
      </c>
      <c r="I80" s="36"/>
      <c r="J80" s="17">
        <f t="shared" si="1"/>
        <v>0</v>
      </c>
    </row>
    <row r="81" spans="1:10" ht="38.25" x14ac:dyDescent="0.2">
      <c r="A81" s="51" t="s">
        <v>140</v>
      </c>
      <c r="B81" s="52" t="s">
        <v>837</v>
      </c>
      <c r="C81" s="37">
        <v>0</v>
      </c>
      <c r="D81" s="39">
        <v>0</v>
      </c>
      <c r="E81" s="39">
        <v>0</v>
      </c>
      <c r="F81" s="39">
        <v>0</v>
      </c>
      <c r="G81" s="39">
        <v>0</v>
      </c>
      <c r="H81" s="25">
        <v>0</v>
      </c>
      <c r="I81" s="36"/>
      <c r="J81" s="17">
        <f t="shared" si="1"/>
        <v>0</v>
      </c>
    </row>
    <row r="82" spans="1:10" ht="38.25" x14ac:dyDescent="0.2">
      <c r="A82" s="51" t="s">
        <v>142</v>
      </c>
      <c r="B82" s="52" t="s">
        <v>838</v>
      </c>
      <c r="C82" s="37">
        <v>0</v>
      </c>
      <c r="D82" s="39">
        <v>0</v>
      </c>
      <c r="E82" s="39">
        <v>0</v>
      </c>
      <c r="F82" s="39">
        <v>0</v>
      </c>
      <c r="G82" s="39">
        <v>0</v>
      </c>
      <c r="H82" s="25">
        <v>0</v>
      </c>
      <c r="I82" s="36"/>
      <c r="J82" s="17">
        <f t="shared" si="1"/>
        <v>0</v>
      </c>
    </row>
    <row r="83" spans="1:10" ht="25.5" x14ac:dyDescent="0.2">
      <c r="A83" s="51" t="s">
        <v>144</v>
      </c>
      <c r="B83" s="52" t="s">
        <v>839</v>
      </c>
      <c r="C83" s="37">
        <v>0</v>
      </c>
      <c r="D83" s="39">
        <v>0</v>
      </c>
      <c r="E83" s="39">
        <v>0</v>
      </c>
      <c r="F83" s="39">
        <v>0</v>
      </c>
      <c r="G83" s="39">
        <v>0</v>
      </c>
      <c r="H83" s="25">
        <v>0</v>
      </c>
      <c r="I83" s="36"/>
      <c r="J83" s="17">
        <f t="shared" si="1"/>
        <v>0</v>
      </c>
    </row>
    <row r="84" spans="1:10" ht="25.5" x14ac:dyDescent="0.2">
      <c r="A84" s="51" t="s">
        <v>146</v>
      </c>
      <c r="B84" s="52" t="s">
        <v>840</v>
      </c>
      <c r="C84" s="37">
        <v>0</v>
      </c>
      <c r="D84" s="39">
        <v>0</v>
      </c>
      <c r="E84" s="39">
        <v>0</v>
      </c>
      <c r="F84" s="39">
        <v>0</v>
      </c>
      <c r="G84" s="39">
        <v>0</v>
      </c>
      <c r="H84" s="25">
        <v>0</v>
      </c>
      <c r="I84" s="36"/>
      <c r="J84" s="17">
        <f t="shared" si="1"/>
        <v>0</v>
      </c>
    </row>
    <row r="85" spans="1:10" ht="38.25" x14ac:dyDescent="0.2">
      <c r="A85" s="51" t="s">
        <v>148</v>
      </c>
      <c r="B85" s="52" t="s">
        <v>841</v>
      </c>
      <c r="C85" s="37">
        <v>0</v>
      </c>
      <c r="D85" s="39">
        <v>0</v>
      </c>
      <c r="E85" s="39">
        <v>0</v>
      </c>
      <c r="F85" s="39">
        <v>0</v>
      </c>
      <c r="G85" s="39">
        <v>0</v>
      </c>
      <c r="H85" s="25">
        <v>0</v>
      </c>
      <c r="I85" s="36"/>
      <c r="J85" s="17">
        <f t="shared" si="1"/>
        <v>0</v>
      </c>
    </row>
    <row r="86" spans="1:10" ht="25.5" x14ac:dyDescent="0.2">
      <c r="A86" s="51" t="s">
        <v>149</v>
      </c>
      <c r="B86" s="52" t="s">
        <v>842</v>
      </c>
      <c r="C86" s="37">
        <v>0</v>
      </c>
      <c r="D86" s="39">
        <v>0</v>
      </c>
      <c r="E86" s="39">
        <v>0</v>
      </c>
      <c r="F86" s="39">
        <v>0</v>
      </c>
      <c r="G86" s="39">
        <v>0</v>
      </c>
      <c r="H86" s="25">
        <v>0</v>
      </c>
      <c r="I86" s="36"/>
      <c r="J86" s="17">
        <f t="shared" si="1"/>
        <v>0</v>
      </c>
    </row>
    <row r="87" spans="1:10" ht="25.5" x14ac:dyDescent="0.2">
      <c r="A87" s="51" t="s">
        <v>150</v>
      </c>
      <c r="B87" s="52" t="s">
        <v>843</v>
      </c>
      <c r="C87" s="37">
        <v>0</v>
      </c>
      <c r="D87" s="39">
        <v>0</v>
      </c>
      <c r="E87" s="39">
        <v>0</v>
      </c>
      <c r="F87" s="39">
        <v>0</v>
      </c>
      <c r="G87" s="39">
        <v>0</v>
      </c>
      <c r="H87" s="25">
        <v>0</v>
      </c>
      <c r="I87" s="36"/>
      <c r="J87" s="17">
        <f t="shared" si="1"/>
        <v>0</v>
      </c>
    </row>
    <row r="88" spans="1:10" ht="38.25" x14ac:dyDescent="0.2">
      <c r="A88" s="51" t="s">
        <v>152</v>
      </c>
      <c r="B88" s="52" t="s">
        <v>844</v>
      </c>
      <c r="C88" s="37">
        <v>0</v>
      </c>
      <c r="D88" s="39">
        <v>0</v>
      </c>
      <c r="E88" s="39">
        <v>0</v>
      </c>
      <c r="F88" s="39">
        <v>0</v>
      </c>
      <c r="G88" s="39">
        <v>0</v>
      </c>
      <c r="H88" s="25">
        <v>0</v>
      </c>
      <c r="I88" s="36"/>
      <c r="J88" s="17">
        <f t="shared" si="1"/>
        <v>0</v>
      </c>
    </row>
    <row r="89" spans="1:10" ht="25.5" x14ac:dyDescent="0.2">
      <c r="A89" s="51" t="s">
        <v>154</v>
      </c>
      <c r="B89" s="52" t="s">
        <v>845</v>
      </c>
      <c r="C89" s="37">
        <v>0</v>
      </c>
      <c r="D89" s="39">
        <v>0</v>
      </c>
      <c r="E89" s="39">
        <v>0</v>
      </c>
      <c r="F89" s="39">
        <v>0</v>
      </c>
      <c r="G89" s="39">
        <v>0</v>
      </c>
      <c r="H89" s="25">
        <v>0</v>
      </c>
      <c r="I89" s="36"/>
      <c r="J89" s="17">
        <f t="shared" si="1"/>
        <v>0</v>
      </c>
    </row>
    <row r="90" spans="1:10" ht="38.25" x14ac:dyDescent="0.2">
      <c r="A90" s="51" t="s">
        <v>155</v>
      </c>
      <c r="B90" s="52" t="s">
        <v>846</v>
      </c>
      <c r="C90" s="37">
        <v>0</v>
      </c>
      <c r="D90" s="39">
        <v>0</v>
      </c>
      <c r="E90" s="39">
        <v>0</v>
      </c>
      <c r="F90" s="39">
        <v>0</v>
      </c>
      <c r="G90" s="39">
        <v>0</v>
      </c>
      <c r="H90" s="25">
        <v>0</v>
      </c>
      <c r="I90" s="36"/>
      <c r="J90" s="17">
        <f t="shared" si="1"/>
        <v>0</v>
      </c>
    </row>
    <row r="91" spans="1:10" ht="38.25" x14ac:dyDescent="0.2">
      <c r="A91" s="51" t="s">
        <v>157</v>
      </c>
      <c r="B91" s="52" t="s">
        <v>847</v>
      </c>
      <c r="C91" s="37">
        <v>0</v>
      </c>
      <c r="D91" s="39">
        <v>0</v>
      </c>
      <c r="E91" s="39">
        <v>0</v>
      </c>
      <c r="F91" s="39">
        <v>0</v>
      </c>
      <c r="G91" s="39">
        <v>0</v>
      </c>
      <c r="H91" s="25">
        <v>0</v>
      </c>
      <c r="I91" s="36"/>
      <c r="J91" s="17">
        <f t="shared" si="1"/>
        <v>0</v>
      </c>
    </row>
    <row r="92" spans="1:10" ht="51" x14ac:dyDescent="0.2">
      <c r="A92" s="51" t="s">
        <v>159</v>
      </c>
      <c r="B92" s="52" t="s">
        <v>848</v>
      </c>
      <c r="C92" s="37">
        <v>0</v>
      </c>
      <c r="D92" s="39">
        <v>0</v>
      </c>
      <c r="E92" s="39">
        <v>0</v>
      </c>
      <c r="F92" s="39">
        <v>0</v>
      </c>
      <c r="G92" s="39">
        <v>0</v>
      </c>
      <c r="H92" s="25">
        <v>0</v>
      </c>
      <c r="I92" s="36"/>
      <c r="J92" s="17">
        <f t="shared" si="1"/>
        <v>0</v>
      </c>
    </row>
    <row r="93" spans="1:10" ht="63.75" x14ac:dyDescent="0.2">
      <c r="A93" s="51" t="s">
        <v>161</v>
      </c>
      <c r="B93" s="52" t="s">
        <v>849</v>
      </c>
      <c r="C93" s="37">
        <v>0</v>
      </c>
      <c r="D93" s="39">
        <v>0</v>
      </c>
      <c r="E93" s="39">
        <v>0</v>
      </c>
      <c r="F93" s="39">
        <v>0</v>
      </c>
      <c r="G93" s="39">
        <v>0</v>
      </c>
      <c r="H93" s="25">
        <v>0</v>
      </c>
      <c r="I93" s="36"/>
      <c r="J93" s="17">
        <f t="shared" si="1"/>
        <v>0</v>
      </c>
    </row>
    <row r="94" spans="1:10" ht="51" x14ac:dyDescent="0.2">
      <c r="A94" s="51" t="s">
        <v>163</v>
      </c>
      <c r="B94" s="52" t="s">
        <v>850</v>
      </c>
      <c r="C94" s="37">
        <v>0</v>
      </c>
      <c r="D94" s="39">
        <v>0</v>
      </c>
      <c r="E94" s="39">
        <v>0</v>
      </c>
      <c r="F94" s="39">
        <v>0</v>
      </c>
      <c r="G94" s="39">
        <v>0</v>
      </c>
      <c r="H94" s="25">
        <v>0</v>
      </c>
      <c r="I94" s="36"/>
      <c r="J94" s="17">
        <f t="shared" si="1"/>
        <v>0</v>
      </c>
    </row>
    <row r="95" spans="1:10" ht="38.25" x14ac:dyDescent="0.2">
      <c r="A95" s="51" t="s">
        <v>165</v>
      </c>
      <c r="B95" s="52" t="s">
        <v>851</v>
      </c>
      <c r="C95" s="37">
        <v>0</v>
      </c>
      <c r="D95" s="39">
        <v>0</v>
      </c>
      <c r="E95" s="39">
        <v>0</v>
      </c>
      <c r="F95" s="39">
        <v>0</v>
      </c>
      <c r="G95" s="39">
        <v>0</v>
      </c>
      <c r="H95" s="25">
        <v>0</v>
      </c>
      <c r="I95" s="36"/>
      <c r="J95" s="17">
        <f t="shared" si="1"/>
        <v>0</v>
      </c>
    </row>
    <row r="96" spans="1:10" ht="51" x14ac:dyDescent="0.2">
      <c r="A96" s="51" t="s">
        <v>167</v>
      </c>
      <c r="B96" s="52" t="s">
        <v>852</v>
      </c>
      <c r="C96" s="37">
        <v>0</v>
      </c>
      <c r="D96" s="39">
        <v>0</v>
      </c>
      <c r="E96" s="39">
        <v>0</v>
      </c>
      <c r="F96" s="39">
        <v>0</v>
      </c>
      <c r="G96" s="39">
        <v>0</v>
      </c>
      <c r="H96" s="25">
        <v>0</v>
      </c>
      <c r="I96" s="36"/>
      <c r="J96" s="17">
        <f t="shared" si="1"/>
        <v>0</v>
      </c>
    </row>
    <row r="97" spans="1:10" ht="63.75" x14ac:dyDescent="0.2">
      <c r="A97" s="51" t="s">
        <v>168</v>
      </c>
      <c r="B97" s="52" t="s">
        <v>853</v>
      </c>
      <c r="C97" s="37">
        <v>0</v>
      </c>
      <c r="D97" s="39">
        <v>0</v>
      </c>
      <c r="E97" s="39">
        <v>0</v>
      </c>
      <c r="F97" s="39">
        <v>0</v>
      </c>
      <c r="G97" s="39">
        <v>0</v>
      </c>
      <c r="H97" s="25">
        <v>0</v>
      </c>
      <c r="I97" s="36"/>
      <c r="J97" s="17">
        <f t="shared" si="1"/>
        <v>0</v>
      </c>
    </row>
    <row r="98" spans="1:10" ht="51" x14ac:dyDescent="0.2">
      <c r="A98" s="51" t="s">
        <v>170</v>
      </c>
      <c r="B98" s="52" t="s">
        <v>854</v>
      </c>
      <c r="C98" s="37">
        <v>0</v>
      </c>
      <c r="D98" s="39">
        <v>0</v>
      </c>
      <c r="E98" s="39">
        <v>0</v>
      </c>
      <c r="F98" s="39">
        <v>0</v>
      </c>
      <c r="G98" s="39">
        <v>0</v>
      </c>
      <c r="H98" s="25">
        <v>0</v>
      </c>
      <c r="I98" s="36"/>
      <c r="J98" s="17">
        <f t="shared" si="1"/>
        <v>0</v>
      </c>
    </row>
    <row r="99" spans="1:10" ht="38.25" x14ac:dyDescent="0.2">
      <c r="A99" s="51" t="s">
        <v>172</v>
      </c>
      <c r="B99" s="52" t="s">
        <v>855</v>
      </c>
      <c r="C99" s="37">
        <v>0</v>
      </c>
      <c r="D99" s="39">
        <v>0</v>
      </c>
      <c r="E99" s="39">
        <v>0</v>
      </c>
      <c r="F99" s="39">
        <v>0</v>
      </c>
      <c r="G99" s="39">
        <v>0</v>
      </c>
      <c r="H99" s="25">
        <v>0</v>
      </c>
      <c r="I99" s="36"/>
      <c r="J99" s="17">
        <f t="shared" si="1"/>
        <v>0</v>
      </c>
    </row>
    <row r="100" spans="1:10" ht="38.25" x14ac:dyDescent="0.2">
      <c r="A100" s="51" t="s">
        <v>173</v>
      </c>
      <c r="B100" s="52" t="s">
        <v>856</v>
      </c>
      <c r="C100" s="37">
        <v>0</v>
      </c>
      <c r="D100" s="39">
        <v>0</v>
      </c>
      <c r="E100" s="39">
        <v>0</v>
      </c>
      <c r="F100" s="39">
        <v>0</v>
      </c>
      <c r="G100" s="39">
        <v>0</v>
      </c>
      <c r="H100" s="25">
        <v>0</v>
      </c>
      <c r="I100" s="36"/>
      <c r="J100" s="17">
        <f t="shared" si="1"/>
        <v>0</v>
      </c>
    </row>
    <row r="101" spans="1:10" ht="38.25" x14ac:dyDescent="0.2">
      <c r="A101" s="51" t="s">
        <v>174</v>
      </c>
      <c r="B101" s="52" t="s">
        <v>857</v>
      </c>
      <c r="C101" s="37">
        <v>0</v>
      </c>
      <c r="D101" s="39">
        <v>0</v>
      </c>
      <c r="E101" s="39">
        <v>0</v>
      </c>
      <c r="F101" s="39">
        <v>0</v>
      </c>
      <c r="G101" s="39">
        <v>0</v>
      </c>
      <c r="H101" s="25">
        <v>0</v>
      </c>
      <c r="I101" s="36"/>
      <c r="J101" s="17">
        <f t="shared" si="1"/>
        <v>0</v>
      </c>
    </row>
    <row r="102" spans="1:10" ht="38.25" x14ac:dyDescent="0.2">
      <c r="A102" s="51" t="s">
        <v>175</v>
      </c>
      <c r="B102" s="52" t="s">
        <v>858</v>
      </c>
      <c r="C102" s="37">
        <v>0</v>
      </c>
      <c r="D102" s="39">
        <v>0</v>
      </c>
      <c r="E102" s="39">
        <v>0</v>
      </c>
      <c r="F102" s="39">
        <v>0</v>
      </c>
      <c r="G102" s="39">
        <v>0</v>
      </c>
      <c r="H102" s="25">
        <v>0</v>
      </c>
      <c r="I102" s="36"/>
      <c r="J102" s="17">
        <f t="shared" si="1"/>
        <v>0</v>
      </c>
    </row>
    <row r="103" spans="1:10" ht="38.25" x14ac:dyDescent="0.2">
      <c r="A103" s="51" t="s">
        <v>177</v>
      </c>
      <c r="B103" s="52" t="s">
        <v>859</v>
      </c>
      <c r="C103" s="37">
        <v>0</v>
      </c>
      <c r="D103" s="39">
        <v>0</v>
      </c>
      <c r="E103" s="39">
        <v>0</v>
      </c>
      <c r="F103" s="39">
        <v>0</v>
      </c>
      <c r="G103" s="39">
        <v>0</v>
      </c>
      <c r="H103" s="25">
        <v>0</v>
      </c>
      <c r="I103" s="36"/>
      <c r="J103" s="17">
        <f t="shared" si="1"/>
        <v>0</v>
      </c>
    </row>
    <row r="104" spans="1:10" ht="38.25" x14ac:dyDescent="0.2">
      <c r="A104" s="51" t="s">
        <v>179</v>
      </c>
      <c r="B104" s="52" t="s">
        <v>860</v>
      </c>
      <c r="C104" s="37">
        <v>0</v>
      </c>
      <c r="D104" s="39">
        <v>0</v>
      </c>
      <c r="E104" s="39">
        <v>0</v>
      </c>
      <c r="F104" s="39">
        <v>0</v>
      </c>
      <c r="G104" s="39">
        <v>0</v>
      </c>
      <c r="H104" s="25">
        <v>0</v>
      </c>
      <c r="I104" s="36"/>
      <c r="J104" s="17">
        <f t="shared" si="1"/>
        <v>0</v>
      </c>
    </row>
    <row r="105" spans="1:10" ht="38.25" x14ac:dyDescent="0.2">
      <c r="A105" s="51" t="s">
        <v>180</v>
      </c>
      <c r="B105" s="52" t="s">
        <v>861</v>
      </c>
      <c r="C105" s="37">
        <v>0</v>
      </c>
      <c r="D105" s="39">
        <v>0</v>
      </c>
      <c r="E105" s="39">
        <v>0</v>
      </c>
      <c r="F105" s="39">
        <v>0</v>
      </c>
      <c r="G105" s="39">
        <v>0</v>
      </c>
      <c r="H105" s="25">
        <v>0</v>
      </c>
      <c r="I105" s="36"/>
      <c r="J105" s="17">
        <f t="shared" si="1"/>
        <v>0</v>
      </c>
    </row>
    <row r="106" spans="1:10" ht="38.25" x14ac:dyDescent="0.2">
      <c r="A106" s="51" t="s">
        <v>182</v>
      </c>
      <c r="B106" s="52" t="s">
        <v>862</v>
      </c>
      <c r="C106" s="37">
        <v>0</v>
      </c>
      <c r="D106" s="39">
        <v>0</v>
      </c>
      <c r="E106" s="39">
        <v>0</v>
      </c>
      <c r="F106" s="39">
        <v>0</v>
      </c>
      <c r="G106" s="39">
        <v>0</v>
      </c>
      <c r="H106" s="25">
        <v>0</v>
      </c>
      <c r="I106" s="36"/>
      <c r="J106" s="17">
        <f t="shared" si="1"/>
        <v>0</v>
      </c>
    </row>
    <row r="107" spans="1:10" ht="25.5" x14ac:dyDescent="0.2">
      <c r="A107" s="53" t="s">
        <v>184</v>
      </c>
      <c r="B107" s="54" t="s">
        <v>863</v>
      </c>
      <c r="C107" s="38">
        <v>25195147</v>
      </c>
      <c r="D107" s="40">
        <v>0</v>
      </c>
      <c r="E107" s="40">
        <v>12000</v>
      </c>
      <c r="F107" s="40">
        <v>0</v>
      </c>
      <c r="G107" s="40">
        <v>0</v>
      </c>
      <c r="H107" s="23">
        <v>21500</v>
      </c>
      <c r="I107" s="36"/>
      <c r="J107" s="17">
        <f t="shared" si="1"/>
        <v>25228647</v>
      </c>
    </row>
    <row r="108" spans="1:10" ht="51" x14ac:dyDescent="0.2">
      <c r="A108" s="51" t="s">
        <v>186</v>
      </c>
      <c r="B108" s="52" t="s">
        <v>864</v>
      </c>
      <c r="C108" s="37">
        <v>0</v>
      </c>
      <c r="D108" s="39">
        <v>0</v>
      </c>
      <c r="E108" s="39">
        <v>0</v>
      </c>
      <c r="F108" s="39">
        <v>0</v>
      </c>
      <c r="G108" s="39">
        <v>0</v>
      </c>
      <c r="H108" s="25">
        <v>0</v>
      </c>
      <c r="I108" s="36"/>
      <c r="J108" s="17">
        <f t="shared" si="1"/>
        <v>0</v>
      </c>
    </row>
    <row r="109" spans="1:10" ht="51" x14ac:dyDescent="0.2">
      <c r="A109" s="51" t="s">
        <v>187</v>
      </c>
      <c r="B109" s="52" t="s">
        <v>865</v>
      </c>
      <c r="C109" s="37">
        <v>0</v>
      </c>
      <c r="D109" s="39">
        <v>0</v>
      </c>
      <c r="E109" s="39">
        <v>0</v>
      </c>
      <c r="F109" s="39">
        <v>0</v>
      </c>
      <c r="G109" s="39">
        <v>0</v>
      </c>
      <c r="H109" s="25">
        <v>0</v>
      </c>
      <c r="I109" s="36"/>
      <c r="J109" s="17">
        <f t="shared" si="1"/>
        <v>0</v>
      </c>
    </row>
    <row r="110" spans="1:10" ht="51" x14ac:dyDescent="0.2">
      <c r="A110" s="51" t="s">
        <v>189</v>
      </c>
      <c r="B110" s="52" t="s">
        <v>866</v>
      </c>
      <c r="C110" s="37">
        <v>0</v>
      </c>
      <c r="D110" s="39">
        <v>0</v>
      </c>
      <c r="E110" s="39">
        <v>0</v>
      </c>
      <c r="F110" s="39">
        <v>0</v>
      </c>
      <c r="G110" s="39">
        <v>0</v>
      </c>
      <c r="H110" s="25">
        <v>0</v>
      </c>
      <c r="I110" s="36"/>
      <c r="J110" s="17">
        <f t="shared" si="1"/>
        <v>0</v>
      </c>
    </row>
    <row r="111" spans="1:10" ht="51" x14ac:dyDescent="0.2">
      <c r="A111" s="51" t="s">
        <v>191</v>
      </c>
      <c r="B111" s="52" t="s">
        <v>867</v>
      </c>
      <c r="C111" s="37">
        <v>0</v>
      </c>
      <c r="D111" s="39">
        <v>0</v>
      </c>
      <c r="E111" s="39">
        <v>0</v>
      </c>
      <c r="F111" s="39">
        <v>0</v>
      </c>
      <c r="G111" s="39">
        <v>0</v>
      </c>
      <c r="H111" s="25">
        <v>0</v>
      </c>
      <c r="I111" s="36"/>
      <c r="J111" s="17">
        <f t="shared" si="1"/>
        <v>0</v>
      </c>
    </row>
    <row r="112" spans="1:10" ht="38.25" x14ac:dyDescent="0.2">
      <c r="A112" s="51" t="s">
        <v>193</v>
      </c>
      <c r="B112" s="52" t="s">
        <v>868</v>
      </c>
      <c r="C112" s="37">
        <v>110226381</v>
      </c>
      <c r="D112" s="39">
        <v>0</v>
      </c>
      <c r="E112" s="39">
        <v>0</v>
      </c>
      <c r="F112" s="39">
        <v>0</v>
      </c>
      <c r="G112" s="39">
        <v>0</v>
      </c>
      <c r="H112" s="25">
        <v>0</v>
      </c>
      <c r="I112" s="36"/>
      <c r="J112" s="17">
        <f t="shared" si="1"/>
        <v>110226381</v>
      </c>
    </row>
    <row r="113" spans="1:10" ht="25.5" x14ac:dyDescent="0.2">
      <c r="A113" s="51" t="s">
        <v>194</v>
      </c>
      <c r="B113" s="52" t="s">
        <v>869</v>
      </c>
      <c r="C113" s="37">
        <v>0</v>
      </c>
      <c r="D113" s="39">
        <v>0</v>
      </c>
      <c r="E113" s="39">
        <v>0</v>
      </c>
      <c r="F113" s="39">
        <v>0</v>
      </c>
      <c r="G113" s="39">
        <v>0</v>
      </c>
      <c r="H113" s="25">
        <v>0</v>
      </c>
      <c r="I113" s="36"/>
      <c r="J113" s="17">
        <f t="shared" si="1"/>
        <v>0</v>
      </c>
    </row>
    <row r="114" spans="1:10" ht="38.25" x14ac:dyDescent="0.2">
      <c r="A114" s="51" t="s">
        <v>196</v>
      </c>
      <c r="B114" s="52" t="s">
        <v>870</v>
      </c>
      <c r="C114" s="37">
        <v>0</v>
      </c>
      <c r="D114" s="39">
        <v>0</v>
      </c>
      <c r="E114" s="39">
        <v>0</v>
      </c>
      <c r="F114" s="39">
        <v>0</v>
      </c>
      <c r="G114" s="39">
        <v>0</v>
      </c>
      <c r="H114" s="25">
        <v>0</v>
      </c>
      <c r="I114" s="36"/>
      <c r="J114" s="17">
        <f t="shared" si="1"/>
        <v>0</v>
      </c>
    </row>
    <row r="115" spans="1:10" ht="38.25" x14ac:dyDescent="0.2">
      <c r="A115" s="51" t="s">
        <v>198</v>
      </c>
      <c r="B115" s="52" t="s">
        <v>871</v>
      </c>
      <c r="C115" s="37">
        <v>0</v>
      </c>
      <c r="D115" s="39">
        <v>0</v>
      </c>
      <c r="E115" s="39">
        <v>0</v>
      </c>
      <c r="F115" s="39">
        <v>0</v>
      </c>
      <c r="G115" s="39">
        <v>0</v>
      </c>
      <c r="H115" s="25">
        <v>0</v>
      </c>
      <c r="I115" s="36"/>
      <c r="J115" s="17">
        <f t="shared" si="1"/>
        <v>0</v>
      </c>
    </row>
    <row r="116" spans="1:10" ht="25.5" x14ac:dyDescent="0.2">
      <c r="A116" s="51" t="s">
        <v>200</v>
      </c>
      <c r="B116" s="52" t="s">
        <v>872</v>
      </c>
      <c r="C116" s="37">
        <v>8659470</v>
      </c>
      <c r="D116" s="39">
        <v>0</v>
      </c>
      <c r="E116" s="39">
        <v>0</v>
      </c>
      <c r="F116" s="39">
        <v>0</v>
      </c>
      <c r="G116" s="39">
        <v>0</v>
      </c>
      <c r="H116" s="25">
        <v>0</v>
      </c>
      <c r="I116" s="36"/>
      <c r="J116" s="17">
        <f t="shared" si="1"/>
        <v>8659470</v>
      </c>
    </row>
    <row r="117" spans="1:10" ht="38.25" x14ac:dyDescent="0.2">
      <c r="A117" s="51" t="s">
        <v>201</v>
      </c>
      <c r="B117" s="52" t="s">
        <v>873</v>
      </c>
      <c r="C117" s="37">
        <v>96916901</v>
      </c>
      <c r="D117" s="39">
        <v>0</v>
      </c>
      <c r="E117" s="39">
        <v>0</v>
      </c>
      <c r="F117" s="39">
        <v>0</v>
      </c>
      <c r="G117" s="39">
        <v>0</v>
      </c>
      <c r="H117" s="25">
        <v>0</v>
      </c>
      <c r="I117" s="36"/>
      <c r="J117" s="17">
        <f t="shared" si="1"/>
        <v>96916901</v>
      </c>
    </row>
    <row r="118" spans="1:10" ht="38.25" x14ac:dyDescent="0.2">
      <c r="A118" s="51" t="s">
        <v>203</v>
      </c>
      <c r="B118" s="52" t="s">
        <v>874</v>
      </c>
      <c r="C118" s="37">
        <v>4650010</v>
      </c>
      <c r="D118" s="39">
        <v>0</v>
      </c>
      <c r="E118" s="39">
        <v>0</v>
      </c>
      <c r="F118" s="39">
        <v>0</v>
      </c>
      <c r="G118" s="39">
        <v>0</v>
      </c>
      <c r="H118" s="25">
        <v>0</v>
      </c>
      <c r="I118" s="36"/>
      <c r="J118" s="17">
        <f t="shared" si="1"/>
        <v>4650010</v>
      </c>
    </row>
    <row r="119" spans="1:10" ht="38.25" x14ac:dyDescent="0.2">
      <c r="A119" s="51" t="s">
        <v>205</v>
      </c>
      <c r="B119" s="52" t="s">
        <v>875</v>
      </c>
      <c r="C119" s="37">
        <v>0</v>
      </c>
      <c r="D119" s="39">
        <v>0</v>
      </c>
      <c r="E119" s="39">
        <v>0</v>
      </c>
      <c r="F119" s="39">
        <v>0</v>
      </c>
      <c r="G119" s="39">
        <v>0</v>
      </c>
      <c r="H119" s="25">
        <v>0</v>
      </c>
      <c r="I119" s="36"/>
      <c r="J119" s="17">
        <f t="shared" si="1"/>
        <v>0</v>
      </c>
    </row>
    <row r="120" spans="1:10" ht="51" x14ac:dyDescent="0.2">
      <c r="A120" s="51" t="s">
        <v>207</v>
      </c>
      <c r="B120" s="52" t="s">
        <v>876</v>
      </c>
      <c r="C120" s="37">
        <v>0</v>
      </c>
      <c r="D120" s="39">
        <v>0</v>
      </c>
      <c r="E120" s="39">
        <v>0</v>
      </c>
      <c r="F120" s="39">
        <v>0</v>
      </c>
      <c r="G120" s="39">
        <v>0</v>
      </c>
      <c r="H120" s="25">
        <v>0</v>
      </c>
      <c r="I120" s="36"/>
      <c r="J120" s="17">
        <f t="shared" si="1"/>
        <v>0</v>
      </c>
    </row>
    <row r="121" spans="1:10" ht="25.5" x14ac:dyDescent="0.2">
      <c r="A121" s="51" t="s">
        <v>209</v>
      </c>
      <c r="B121" s="52" t="s">
        <v>877</v>
      </c>
      <c r="C121" s="37">
        <v>0</v>
      </c>
      <c r="D121" s="39">
        <v>0</v>
      </c>
      <c r="E121" s="39">
        <v>0</v>
      </c>
      <c r="F121" s="39">
        <v>0</v>
      </c>
      <c r="G121" s="39">
        <v>0</v>
      </c>
      <c r="H121" s="25">
        <v>0</v>
      </c>
      <c r="I121" s="36"/>
      <c r="J121" s="17">
        <f t="shared" si="1"/>
        <v>0</v>
      </c>
    </row>
    <row r="122" spans="1:10" ht="25.5" x14ac:dyDescent="0.2">
      <c r="A122" s="51" t="s">
        <v>211</v>
      </c>
      <c r="B122" s="52" t="s">
        <v>878</v>
      </c>
      <c r="C122" s="37">
        <v>0</v>
      </c>
      <c r="D122" s="39">
        <v>0</v>
      </c>
      <c r="E122" s="39">
        <v>0</v>
      </c>
      <c r="F122" s="39">
        <v>0</v>
      </c>
      <c r="G122" s="39">
        <v>0</v>
      </c>
      <c r="H122" s="25">
        <v>0</v>
      </c>
      <c r="I122" s="36"/>
      <c r="J122" s="17">
        <f t="shared" si="1"/>
        <v>0</v>
      </c>
    </row>
    <row r="123" spans="1:10" ht="38.25" x14ac:dyDescent="0.2">
      <c r="A123" s="51" t="s">
        <v>213</v>
      </c>
      <c r="B123" s="52" t="s">
        <v>879</v>
      </c>
      <c r="C123" s="37">
        <v>0</v>
      </c>
      <c r="D123" s="39">
        <v>0</v>
      </c>
      <c r="E123" s="39">
        <v>0</v>
      </c>
      <c r="F123" s="39">
        <v>0</v>
      </c>
      <c r="G123" s="39">
        <v>0</v>
      </c>
      <c r="H123" s="25">
        <v>0</v>
      </c>
      <c r="I123" s="36"/>
      <c r="J123" s="17">
        <f t="shared" si="1"/>
        <v>0</v>
      </c>
    </row>
    <row r="124" spans="1:10" ht="38.25" x14ac:dyDescent="0.2">
      <c r="A124" s="51" t="s">
        <v>215</v>
      </c>
      <c r="B124" s="52" t="s">
        <v>880</v>
      </c>
      <c r="C124" s="37">
        <v>0</v>
      </c>
      <c r="D124" s="39">
        <v>0</v>
      </c>
      <c r="E124" s="39">
        <v>0</v>
      </c>
      <c r="F124" s="39">
        <v>0</v>
      </c>
      <c r="G124" s="39">
        <v>0</v>
      </c>
      <c r="H124" s="25">
        <v>0</v>
      </c>
      <c r="I124" s="36"/>
      <c r="J124" s="17">
        <f t="shared" si="1"/>
        <v>0</v>
      </c>
    </row>
    <row r="125" spans="1:10" ht="38.25" x14ac:dyDescent="0.2">
      <c r="A125" s="51" t="s">
        <v>216</v>
      </c>
      <c r="B125" s="52" t="s">
        <v>881</v>
      </c>
      <c r="C125" s="37">
        <v>0</v>
      </c>
      <c r="D125" s="39">
        <v>0</v>
      </c>
      <c r="E125" s="39">
        <v>0</v>
      </c>
      <c r="F125" s="39">
        <v>0</v>
      </c>
      <c r="G125" s="39">
        <v>0</v>
      </c>
      <c r="H125" s="25">
        <v>0</v>
      </c>
      <c r="I125" s="36"/>
      <c r="J125" s="17">
        <f t="shared" si="1"/>
        <v>0</v>
      </c>
    </row>
    <row r="126" spans="1:10" ht="38.25" x14ac:dyDescent="0.2">
      <c r="A126" s="51" t="s">
        <v>217</v>
      </c>
      <c r="B126" s="52" t="s">
        <v>882</v>
      </c>
      <c r="C126" s="37">
        <v>0</v>
      </c>
      <c r="D126" s="39">
        <v>0</v>
      </c>
      <c r="E126" s="39">
        <v>0</v>
      </c>
      <c r="F126" s="39">
        <v>0</v>
      </c>
      <c r="G126" s="39">
        <v>0</v>
      </c>
      <c r="H126" s="25">
        <v>0</v>
      </c>
      <c r="I126" s="36"/>
      <c r="J126" s="17">
        <f t="shared" si="1"/>
        <v>0</v>
      </c>
    </row>
    <row r="127" spans="1:10" ht="38.25" x14ac:dyDescent="0.2">
      <c r="A127" s="51" t="s">
        <v>219</v>
      </c>
      <c r="B127" s="52" t="s">
        <v>883</v>
      </c>
      <c r="C127" s="37">
        <v>0</v>
      </c>
      <c r="D127" s="39">
        <v>0</v>
      </c>
      <c r="E127" s="39">
        <v>0</v>
      </c>
      <c r="F127" s="39">
        <v>0</v>
      </c>
      <c r="G127" s="39">
        <v>0</v>
      </c>
      <c r="H127" s="25">
        <v>0</v>
      </c>
      <c r="I127" s="36"/>
      <c r="J127" s="17">
        <f t="shared" si="1"/>
        <v>0</v>
      </c>
    </row>
    <row r="128" spans="1:10" ht="38.25" x14ac:dyDescent="0.2">
      <c r="A128" s="51" t="s">
        <v>221</v>
      </c>
      <c r="B128" s="52" t="s">
        <v>884</v>
      </c>
      <c r="C128" s="37">
        <v>0</v>
      </c>
      <c r="D128" s="39">
        <v>0</v>
      </c>
      <c r="E128" s="39">
        <v>0</v>
      </c>
      <c r="F128" s="39">
        <v>0</v>
      </c>
      <c r="G128" s="39">
        <v>0</v>
      </c>
      <c r="H128" s="25">
        <v>0</v>
      </c>
      <c r="I128" s="36"/>
      <c r="J128" s="17">
        <f t="shared" si="1"/>
        <v>0</v>
      </c>
    </row>
    <row r="129" spans="1:10" ht="38.25" x14ac:dyDescent="0.2">
      <c r="A129" s="51" t="s">
        <v>223</v>
      </c>
      <c r="B129" s="52" t="s">
        <v>885</v>
      </c>
      <c r="C129" s="37">
        <v>0</v>
      </c>
      <c r="D129" s="39">
        <v>0</v>
      </c>
      <c r="E129" s="39">
        <v>0</v>
      </c>
      <c r="F129" s="39">
        <v>0</v>
      </c>
      <c r="G129" s="39">
        <v>0</v>
      </c>
      <c r="H129" s="25">
        <v>0</v>
      </c>
      <c r="I129" s="36"/>
      <c r="J129" s="17">
        <f t="shared" si="1"/>
        <v>0</v>
      </c>
    </row>
    <row r="130" spans="1:10" ht="38.25" x14ac:dyDescent="0.2">
      <c r="A130" s="51" t="s">
        <v>225</v>
      </c>
      <c r="B130" s="52" t="s">
        <v>886</v>
      </c>
      <c r="C130" s="37">
        <v>0</v>
      </c>
      <c r="D130" s="39">
        <v>0</v>
      </c>
      <c r="E130" s="39">
        <v>0</v>
      </c>
      <c r="F130" s="39">
        <v>0</v>
      </c>
      <c r="G130" s="39">
        <v>0</v>
      </c>
      <c r="H130" s="25">
        <v>0</v>
      </c>
      <c r="I130" s="36"/>
      <c r="J130" s="17">
        <f t="shared" si="1"/>
        <v>0</v>
      </c>
    </row>
    <row r="131" spans="1:10" ht="38.25" x14ac:dyDescent="0.2">
      <c r="A131" s="51" t="s">
        <v>226</v>
      </c>
      <c r="B131" s="52" t="s">
        <v>887</v>
      </c>
      <c r="C131" s="37">
        <v>0</v>
      </c>
      <c r="D131" s="39">
        <v>0</v>
      </c>
      <c r="E131" s="39">
        <v>0</v>
      </c>
      <c r="F131" s="39">
        <v>0</v>
      </c>
      <c r="G131" s="39">
        <v>0</v>
      </c>
      <c r="H131" s="25">
        <v>0</v>
      </c>
      <c r="I131" s="36"/>
      <c r="J131" s="17">
        <f t="shared" si="1"/>
        <v>0</v>
      </c>
    </row>
    <row r="132" spans="1:10" ht="38.25" x14ac:dyDescent="0.2">
      <c r="A132" s="51" t="s">
        <v>228</v>
      </c>
      <c r="B132" s="52" t="s">
        <v>888</v>
      </c>
      <c r="C132" s="37">
        <v>0</v>
      </c>
      <c r="D132" s="39">
        <v>0</v>
      </c>
      <c r="E132" s="39">
        <v>0</v>
      </c>
      <c r="F132" s="39">
        <v>0</v>
      </c>
      <c r="G132" s="39">
        <v>0</v>
      </c>
      <c r="H132" s="25">
        <v>0</v>
      </c>
      <c r="I132" s="36"/>
      <c r="J132" s="17">
        <f t="shared" si="1"/>
        <v>0</v>
      </c>
    </row>
    <row r="133" spans="1:10" ht="38.25" x14ac:dyDescent="0.2">
      <c r="A133" s="51" t="s">
        <v>229</v>
      </c>
      <c r="B133" s="52" t="s">
        <v>889</v>
      </c>
      <c r="C133" s="37">
        <v>0</v>
      </c>
      <c r="D133" s="39">
        <v>0</v>
      </c>
      <c r="E133" s="39">
        <v>0</v>
      </c>
      <c r="F133" s="39">
        <v>0</v>
      </c>
      <c r="G133" s="39">
        <v>0</v>
      </c>
      <c r="H133" s="25">
        <v>0</v>
      </c>
      <c r="I133" s="36"/>
      <c r="J133" s="17">
        <f t="shared" ref="J133:J196" si="2">SUM(C133:H133)</f>
        <v>0</v>
      </c>
    </row>
    <row r="134" spans="1:10" ht="38.25" x14ac:dyDescent="0.2">
      <c r="A134" s="51" t="s">
        <v>231</v>
      </c>
      <c r="B134" s="52" t="s">
        <v>890</v>
      </c>
      <c r="C134" s="37">
        <v>0</v>
      </c>
      <c r="D134" s="39">
        <v>0</v>
      </c>
      <c r="E134" s="39">
        <v>0</v>
      </c>
      <c r="F134" s="39">
        <v>0</v>
      </c>
      <c r="G134" s="39">
        <v>0</v>
      </c>
      <c r="H134" s="25">
        <v>0</v>
      </c>
      <c r="I134" s="36"/>
      <c r="J134" s="17">
        <f t="shared" si="2"/>
        <v>0</v>
      </c>
    </row>
    <row r="135" spans="1:10" ht="38.25" x14ac:dyDescent="0.2">
      <c r="A135" s="51" t="s">
        <v>233</v>
      </c>
      <c r="B135" s="52" t="s">
        <v>891</v>
      </c>
      <c r="C135" s="37">
        <v>0</v>
      </c>
      <c r="D135" s="39">
        <v>0</v>
      </c>
      <c r="E135" s="39">
        <v>0</v>
      </c>
      <c r="F135" s="39">
        <v>0</v>
      </c>
      <c r="G135" s="39">
        <v>0</v>
      </c>
      <c r="H135" s="25">
        <v>0</v>
      </c>
      <c r="I135" s="36"/>
      <c r="J135" s="17">
        <f t="shared" si="2"/>
        <v>0</v>
      </c>
    </row>
    <row r="136" spans="1:10" ht="51" x14ac:dyDescent="0.2">
      <c r="A136" s="51" t="s">
        <v>234</v>
      </c>
      <c r="B136" s="52" t="s">
        <v>892</v>
      </c>
      <c r="C136" s="37">
        <v>0</v>
      </c>
      <c r="D136" s="39">
        <v>0</v>
      </c>
      <c r="E136" s="39">
        <v>0</v>
      </c>
      <c r="F136" s="39">
        <v>0</v>
      </c>
      <c r="G136" s="39">
        <v>0</v>
      </c>
      <c r="H136" s="25">
        <v>0</v>
      </c>
      <c r="I136" s="36"/>
      <c r="J136" s="17">
        <f t="shared" si="2"/>
        <v>0</v>
      </c>
    </row>
    <row r="137" spans="1:10" ht="63.75" x14ac:dyDescent="0.2">
      <c r="A137" s="51" t="s">
        <v>236</v>
      </c>
      <c r="B137" s="52" t="s">
        <v>893</v>
      </c>
      <c r="C137" s="37">
        <v>0</v>
      </c>
      <c r="D137" s="39">
        <v>0</v>
      </c>
      <c r="E137" s="39">
        <v>0</v>
      </c>
      <c r="F137" s="39">
        <v>0</v>
      </c>
      <c r="G137" s="39">
        <v>0</v>
      </c>
      <c r="H137" s="25">
        <v>0</v>
      </c>
      <c r="I137" s="36"/>
      <c r="J137" s="17">
        <f t="shared" si="2"/>
        <v>0</v>
      </c>
    </row>
    <row r="138" spans="1:10" ht="51" x14ac:dyDescent="0.2">
      <c r="A138" s="51" t="s">
        <v>238</v>
      </c>
      <c r="B138" s="52" t="s">
        <v>894</v>
      </c>
      <c r="C138" s="37">
        <v>0</v>
      </c>
      <c r="D138" s="39">
        <v>0</v>
      </c>
      <c r="E138" s="39">
        <v>0</v>
      </c>
      <c r="F138" s="39">
        <v>0</v>
      </c>
      <c r="G138" s="39">
        <v>0</v>
      </c>
      <c r="H138" s="25">
        <v>0</v>
      </c>
      <c r="I138" s="36"/>
      <c r="J138" s="17">
        <f t="shared" si="2"/>
        <v>0</v>
      </c>
    </row>
    <row r="139" spans="1:10" ht="38.25" x14ac:dyDescent="0.2">
      <c r="A139" s="51" t="s">
        <v>240</v>
      </c>
      <c r="B139" s="52" t="s">
        <v>895</v>
      </c>
      <c r="C139" s="37">
        <v>0</v>
      </c>
      <c r="D139" s="39">
        <v>0</v>
      </c>
      <c r="E139" s="39">
        <v>0</v>
      </c>
      <c r="F139" s="39">
        <v>0</v>
      </c>
      <c r="G139" s="39">
        <v>0</v>
      </c>
      <c r="H139" s="25">
        <v>0</v>
      </c>
      <c r="I139" s="36"/>
      <c r="J139" s="17">
        <f t="shared" si="2"/>
        <v>0</v>
      </c>
    </row>
    <row r="140" spans="1:10" ht="51" x14ac:dyDescent="0.2">
      <c r="A140" s="51" t="s">
        <v>242</v>
      </c>
      <c r="B140" s="52" t="s">
        <v>896</v>
      </c>
      <c r="C140" s="37">
        <v>0</v>
      </c>
      <c r="D140" s="39">
        <v>0</v>
      </c>
      <c r="E140" s="39">
        <v>0</v>
      </c>
      <c r="F140" s="39">
        <v>0</v>
      </c>
      <c r="G140" s="39">
        <v>0</v>
      </c>
      <c r="H140" s="25">
        <v>0</v>
      </c>
      <c r="I140" s="36"/>
      <c r="J140" s="17">
        <f t="shared" si="2"/>
        <v>0</v>
      </c>
    </row>
    <row r="141" spans="1:10" ht="63.75" x14ac:dyDescent="0.2">
      <c r="A141" s="51" t="s">
        <v>244</v>
      </c>
      <c r="B141" s="52" t="s">
        <v>897</v>
      </c>
      <c r="C141" s="37">
        <v>0</v>
      </c>
      <c r="D141" s="39">
        <v>0</v>
      </c>
      <c r="E141" s="39">
        <v>0</v>
      </c>
      <c r="F141" s="39">
        <v>0</v>
      </c>
      <c r="G141" s="39">
        <v>0</v>
      </c>
      <c r="H141" s="25">
        <v>0</v>
      </c>
      <c r="I141" s="36"/>
      <c r="J141" s="17">
        <f t="shared" si="2"/>
        <v>0</v>
      </c>
    </row>
    <row r="142" spans="1:10" ht="51" x14ac:dyDescent="0.2">
      <c r="A142" s="51" t="s">
        <v>246</v>
      </c>
      <c r="B142" s="52" t="s">
        <v>898</v>
      </c>
      <c r="C142" s="37">
        <v>0</v>
      </c>
      <c r="D142" s="39">
        <v>0</v>
      </c>
      <c r="E142" s="39">
        <v>0</v>
      </c>
      <c r="F142" s="39">
        <v>0</v>
      </c>
      <c r="G142" s="39">
        <v>0</v>
      </c>
      <c r="H142" s="25">
        <v>0</v>
      </c>
      <c r="I142" s="36"/>
      <c r="J142" s="17">
        <f t="shared" si="2"/>
        <v>0</v>
      </c>
    </row>
    <row r="143" spans="1:10" ht="38.25" x14ac:dyDescent="0.2">
      <c r="A143" s="51" t="s">
        <v>248</v>
      </c>
      <c r="B143" s="52" t="s">
        <v>899</v>
      </c>
      <c r="C143" s="37">
        <v>0</v>
      </c>
      <c r="D143" s="39">
        <v>0</v>
      </c>
      <c r="E143" s="39">
        <v>0</v>
      </c>
      <c r="F143" s="39">
        <v>0</v>
      </c>
      <c r="G143" s="39">
        <v>0</v>
      </c>
      <c r="H143" s="25">
        <v>0</v>
      </c>
      <c r="I143" s="36"/>
      <c r="J143" s="17">
        <f t="shared" si="2"/>
        <v>0</v>
      </c>
    </row>
    <row r="144" spans="1:10" ht="38.25" x14ac:dyDescent="0.2">
      <c r="A144" s="51" t="s">
        <v>249</v>
      </c>
      <c r="B144" s="52" t="s">
        <v>900</v>
      </c>
      <c r="C144" s="37">
        <v>0</v>
      </c>
      <c r="D144" s="39">
        <v>0</v>
      </c>
      <c r="E144" s="39">
        <v>0</v>
      </c>
      <c r="F144" s="39">
        <v>0</v>
      </c>
      <c r="G144" s="39">
        <v>0</v>
      </c>
      <c r="H144" s="25">
        <v>0</v>
      </c>
      <c r="I144" s="36"/>
      <c r="J144" s="17">
        <f t="shared" si="2"/>
        <v>0</v>
      </c>
    </row>
    <row r="145" spans="1:10" ht="38.25" x14ac:dyDescent="0.2">
      <c r="A145" s="51" t="s">
        <v>251</v>
      </c>
      <c r="B145" s="52" t="s">
        <v>901</v>
      </c>
      <c r="C145" s="37">
        <v>0</v>
      </c>
      <c r="D145" s="39">
        <v>0</v>
      </c>
      <c r="E145" s="39">
        <v>0</v>
      </c>
      <c r="F145" s="39">
        <v>0</v>
      </c>
      <c r="G145" s="39">
        <v>0</v>
      </c>
      <c r="H145" s="25">
        <v>0</v>
      </c>
      <c r="I145" s="36"/>
      <c r="J145" s="17">
        <f t="shared" si="2"/>
        <v>0</v>
      </c>
    </row>
    <row r="146" spans="1:10" ht="38.25" x14ac:dyDescent="0.2">
      <c r="A146" s="51" t="s">
        <v>253</v>
      </c>
      <c r="B146" s="52" t="s">
        <v>902</v>
      </c>
      <c r="C146" s="37">
        <v>0</v>
      </c>
      <c r="D146" s="39">
        <v>0</v>
      </c>
      <c r="E146" s="39">
        <v>0</v>
      </c>
      <c r="F146" s="39">
        <v>0</v>
      </c>
      <c r="G146" s="39">
        <v>0</v>
      </c>
      <c r="H146" s="25">
        <v>0</v>
      </c>
      <c r="I146" s="36"/>
      <c r="J146" s="17">
        <f t="shared" si="2"/>
        <v>0</v>
      </c>
    </row>
    <row r="147" spans="1:10" ht="38.25" x14ac:dyDescent="0.2">
      <c r="A147" s="51" t="s">
        <v>254</v>
      </c>
      <c r="B147" s="52" t="s">
        <v>903</v>
      </c>
      <c r="C147" s="37">
        <v>0</v>
      </c>
      <c r="D147" s="39">
        <v>0</v>
      </c>
      <c r="E147" s="39">
        <v>0</v>
      </c>
      <c r="F147" s="39">
        <v>0</v>
      </c>
      <c r="G147" s="39">
        <v>0</v>
      </c>
      <c r="H147" s="25">
        <v>0</v>
      </c>
      <c r="I147" s="36"/>
      <c r="J147" s="17">
        <f t="shared" si="2"/>
        <v>0</v>
      </c>
    </row>
    <row r="148" spans="1:10" ht="25.5" x14ac:dyDescent="0.2">
      <c r="A148" s="53" t="s">
        <v>256</v>
      </c>
      <c r="B148" s="54" t="s">
        <v>904</v>
      </c>
      <c r="C148" s="38">
        <v>110226381</v>
      </c>
      <c r="D148" s="40">
        <v>0</v>
      </c>
      <c r="E148" s="40">
        <v>0</v>
      </c>
      <c r="F148" s="40">
        <v>0</v>
      </c>
      <c r="G148" s="40">
        <v>0</v>
      </c>
      <c r="H148" s="23">
        <v>0</v>
      </c>
      <c r="I148" s="36"/>
      <c r="J148" s="17">
        <f t="shared" si="2"/>
        <v>110226381</v>
      </c>
    </row>
    <row r="149" spans="1:10" x14ac:dyDescent="0.2">
      <c r="A149" s="51" t="s">
        <v>258</v>
      </c>
      <c r="B149" s="52" t="s">
        <v>905</v>
      </c>
      <c r="C149" s="37">
        <v>0</v>
      </c>
      <c r="D149" s="39">
        <v>0</v>
      </c>
      <c r="E149" s="39">
        <v>0</v>
      </c>
      <c r="F149" s="39">
        <v>0</v>
      </c>
      <c r="G149" s="39">
        <v>0</v>
      </c>
      <c r="H149" s="25">
        <v>0</v>
      </c>
      <c r="I149" s="36"/>
      <c r="J149" s="17">
        <f t="shared" si="2"/>
        <v>0</v>
      </c>
    </row>
    <row r="150" spans="1:10" ht="25.5" x14ac:dyDescent="0.2">
      <c r="A150" s="51" t="s">
        <v>260</v>
      </c>
      <c r="B150" s="52" t="s">
        <v>906</v>
      </c>
      <c r="C150" s="37">
        <v>0</v>
      </c>
      <c r="D150" s="39">
        <v>0</v>
      </c>
      <c r="E150" s="39">
        <v>0</v>
      </c>
      <c r="F150" s="39">
        <v>0</v>
      </c>
      <c r="G150" s="39">
        <v>0</v>
      </c>
      <c r="H150" s="25">
        <v>0</v>
      </c>
      <c r="I150" s="36"/>
      <c r="J150" s="17">
        <f t="shared" si="2"/>
        <v>0</v>
      </c>
    </row>
    <row r="151" spans="1:10" ht="25.5" x14ac:dyDescent="0.2">
      <c r="A151" s="51" t="s">
        <v>262</v>
      </c>
      <c r="B151" s="52" t="s">
        <v>907</v>
      </c>
      <c r="C151" s="37">
        <v>0</v>
      </c>
      <c r="D151" s="39">
        <v>0</v>
      </c>
      <c r="E151" s="39">
        <v>0</v>
      </c>
      <c r="F151" s="39">
        <v>0</v>
      </c>
      <c r="G151" s="39">
        <v>0</v>
      </c>
      <c r="H151" s="25">
        <v>0</v>
      </c>
      <c r="I151" s="36"/>
      <c r="J151" s="17">
        <f t="shared" si="2"/>
        <v>0</v>
      </c>
    </row>
    <row r="152" spans="1:10" x14ac:dyDescent="0.2">
      <c r="A152" s="51" t="s">
        <v>264</v>
      </c>
      <c r="B152" s="52" t="s">
        <v>908</v>
      </c>
      <c r="C152" s="37">
        <v>0</v>
      </c>
      <c r="D152" s="39">
        <v>0</v>
      </c>
      <c r="E152" s="39">
        <v>0</v>
      </c>
      <c r="F152" s="39">
        <v>0</v>
      </c>
      <c r="G152" s="39">
        <v>0</v>
      </c>
      <c r="H152" s="25">
        <v>0</v>
      </c>
      <c r="I152" s="36"/>
      <c r="J152" s="17">
        <f t="shared" si="2"/>
        <v>0</v>
      </c>
    </row>
    <row r="153" spans="1:10" ht="25.5" x14ac:dyDescent="0.2">
      <c r="A153" s="51" t="s">
        <v>266</v>
      </c>
      <c r="B153" s="52" t="s">
        <v>909</v>
      </c>
      <c r="C153" s="37">
        <v>0</v>
      </c>
      <c r="D153" s="39">
        <v>0</v>
      </c>
      <c r="E153" s="39">
        <v>0</v>
      </c>
      <c r="F153" s="39">
        <v>0</v>
      </c>
      <c r="G153" s="39">
        <v>0</v>
      </c>
      <c r="H153" s="25">
        <v>0</v>
      </c>
      <c r="I153" s="36"/>
      <c r="J153" s="17">
        <f t="shared" si="2"/>
        <v>0</v>
      </c>
    </row>
    <row r="154" spans="1:10" ht="25.5" x14ac:dyDescent="0.2">
      <c r="A154" s="51" t="s">
        <v>268</v>
      </c>
      <c r="B154" s="52" t="s">
        <v>910</v>
      </c>
      <c r="C154" s="37">
        <v>0</v>
      </c>
      <c r="D154" s="39">
        <v>0</v>
      </c>
      <c r="E154" s="39">
        <v>0</v>
      </c>
      <c r="F154" s="39">
        <v>0</v>
      </c>
      <c r="G154" s="39">
        <v>0</v>
      </c>
      <c r="H154" s="25">
        <v>0</v>
      </c>
      <c r="I154" s="36"/>
      <c r="J154" s="17">
        <f t="shared" si="2"/>
        <v>0</v>
      </c>
    </row>
    <row r="155" spans="1:10" ht="25.5" x14ac:dyDescent="0.2">
      <c r="A155" s="51" t="s">
        <v>269</v>
      </c>
      <c r="B155" s="52" t="s">
        <v>911</v>
      </c>
      <c r="C155" s="37">
        <v>0</v>
      </c>
      <c r="D155" s="39">
        <v>0</v>
      </c>
      <c r="E155" s="39">
        <v>0</v>
      </c>
      <c r="F155" s="39">
        <v>0</v>
      </c>
      <c r="G155" s="39">
        <v>0</v>
      </c>
      <c r="H155" s="25">
        <v>0</v>
      </c>
      <c r="I155" s="36"/>
      <c r="J155" s="17">
        <f t="shared" si="2"/>
        <v>0</v>
      </c>
    </row>
    <row r="156" spans="1:10" ht="25.5" x14ac:dyDescent="0.2">
      <c r="A156" s="51" t="s">
        <v>271</v>
      </c>
      <c r="B156" s="52" t="s">
        <v>912</v>
      </c>
      <c r="C156" s="37">
        <v>0</v>
      </c>
      <c r="D156" s="39">
        <v>0</v>
      </c>
      <c r="E156" s="39">
        <v>0</v>
      </c>
      <c r="F156" s="39">
        <v>0</v>
      </c>
      <c r="G156" s="39">
        <v>0</v>
      </c>
      <c r="H156" s="25">
        <v>0</v>
      </c>
      <c r="I156" s="36"/>
      <c r="J156" s="17">
        <f t="shared" si="2"/>
        <v>0</v>
      </c>
    </row>
    <row r="157" spans="1:10" ht="25.5" x14ac:dyDescent="0.2">
      <c r="A157" s="51" t="s">
        <v>273</v>
      </c>
      <c r="B157" s="52" t="s">
        <v>913</v>
      </c>
      <c r="C157" s="37">
        <v>0</v>
      </c>
      <c r="D157" s="39">
        <v>0</v>
      </c>
      <c r="E157" s="39">
        <v>0</v>
      </c>
      <c r="F157" s="39">
        <v>0</v>
      </c>
      <c r="G157" s="39">
        <v>0</v>
      </c>
      <c r="H157" s="25">
        <v>0</v>
      </c>
      <c r="I157" s="36"/>
      <c r="J157" s="17">
        <f t="shared" si="2"/>
        <v>0</v>
      </c>
    </row>
    <row r="158" spans="1:10" x14ac:dyDescent="0.2">
      <c r="A158" s="51" t="s">
        <v>274</v>
      </c>
      <c r="B158" s="52" t="s">
        <v>914</v>
      </c>
      <c r="C158" s="37">
        <v>100000</v>
      </c>
      <c r="D158" s="39">
        <v>0</v>
      </c>
      <c r="E158" s="39">
        <v>0</v>
      </c>
      <c r="F158" s="39">
        <v>0</v>
      </c>
      <c r="G158" s="39">
        <v>0</v>
      </c>
      <c r="H158" s="25">
        <v>0</v>
      </c>
      <c r="I158" s="36"/>
      <c r="J158" s="17">
        <f t="shared" si="2"/>
        <v>100000</v>
      </c>
    </row>
    <row r="159" spans="1:10" ht="38.25" x14ac:dyDescent="0.2">
      <c r="A159" s="51" t="s">
        <v>276</v>
      </c>
      <c r="B159" s="52" t="s">
        <v>915</v>
      </c>
      <c r="C159" s="37">
        <v>546095094</v>
      </c>
      <c r="D159" s="39">
        <v>0</v>
      </c>
      <c r="E159" s="39">
        <v>0</v>
      </c>
      <c r="F159" s="39">
        <v>0</v>
      </c>
      <c r="G159" s="39">
        <v>0</v>
      </c>
      <c r="H159" s="25">
        <v>0</v>
      </c>
      <c r="I159" s="36"/>
      <c r="J159" s="17">
        <f t="shared" si="2"/>
        <v>546095094</v>
      </c>
    </row>
    <row r="160" spans="1:10" ht="38.25" x14ac:dyDescent="0.2">
      <c r="A160" s="51" t="s">
        <v>278</v>
      </c>
      <c r="B160" s="52" t="s">
        <v>916</v>
      </c>
      <c r="C160" s="37">
        <v>0</v>
      </c>
      <c r="D160" s="39">
        <v>0</v>
      </c>
      <c r="E160" s="39">
        <v>0</v>
      </c>
      <c r="F160" s="39">
        <v>0</v>
      </c>
      <c r="G160" s="39">
        <v>0</v>
      </c>
      <c r="H160" s="25">
        <v>0</v>
      </c>
      <c r="I160" s="36"/>
      <c r="J160" s="17">
        <f t="shared" si="2"/>
        <v>0</v>
      </c>
    </row>
    <row r="161" spans="1:10" ht="38.25" x14ac:dyDescent="0.2">
      <c r="A161" s="51" t="s">
        <v>280</v>
      </c>
      <c r="B161" s="52" t="s">
        <v>917</v>
      </c>
      <c r="C161" s="37">
        <v>0</v>
      </c>
      <c r="D161" s="39">
        <v>0</v>
      </c>
      <c r="E161" s="39">
        <v>0</v>
      </c>
      <c r="F161" s="39">
        <v>0</v>
      </c>
      <c r="G161" s="39">
        <v>0</v>
      </c>
      <c r="H161" s="25">
        <v>0</v>
      </c>
      <c r="I161" s="36"/>
      <c r="J161" s="17">
        <f t="shared" si="2"/>
        <v>0</v>
      </c>
    </row>
    <row r="162" spans="1:10" ht="25.5" x14ac:dyDescent="0.2">
      <c r="A162" s="51" t="s">
        <v>282</v>
      </c>
      <c r="B162" s="52" t="s">
        <v>918</v>
      </c>
      <c r="C162" s="37">
        <v>0</v>
      </c>
      <c r="D162" s="39">
        <v>0</v>
      </c>
      <c r="E162" s="39">
        <v>0</v>
      </c>
      <c r="F162" s="39">
        <v>0</v>
      </c>
      <c r="G162" s="39">
        <v>0</v>
      </c>
      <c r="H162" s="25">
        <v>0</v>
      </c>
      <c r="I162" s="36"/>
      <c r="J162" s="17">
        <f t="shared" si="2"/>
        <v>0</v>
      </c>
    </row>
    <row r="163" spans="1:10" ht="25.5" x14ac:dyDescent="0.2">
      <c r="A163" s="51" t="s">
        <v>284</v>
      </c>
      <c r="B163" s="52" t="s">
        <v>919</v>
      </c>
      <c r="C163" s="37">
        <v>0</v>
      </c>
      <c r="D163" s="39">
        <v>0</v>
      </c>
      <c r="E163" s="39">
        <v>0</v>
      </c>
      <c r="F163" s="39">
        <v>0</v>
      </c>
      <c r="G163" s="39">
        <v>0</v>
      </c>
      <c r="H163" s="25">
        <v>0</v>
      </c>
      <c r="I163" s="36"/>
      <c r="J163" s="17">
        <f t="shared" si="2"/>
        <v>0</v>
      </c>
    </row>
    <row r="164" spans="1:10" ht="25.5" x14ac:dyDescent="0.2">
      <c r="A164" s="53" t="s">
        <v>286</v>
      </c>
      <c r="B164" s="54" t="s">
        <v>920</v>
      </c>
      <c r="C164" s="38">
        <v>546195094</v>
      </c>
      <c r="D164" s="40">
        <v>0</v>
      </c>
      <c r="E164" s="40">
        <v>0</v>
      </c>
      <c r="F164" s="40">
        <v>0</v>
      </c>
      <c r="G164" s="40">
        <v>0</v>
      </c>
      <c r="H164" s="23">
        <v>0</v>
      </c>
      <c r="I164" s="36"/>
      <c r="J164" s="17">
        <f t="shared" si="2"/>
        <v>546195094</v>
      </c>
    </row>
    <row r="165" spans="1:10" x14ac:dyDescent="0.2">
      <c r="A165" s="53" t="s">
        <v>288</v>
      </c>
      <c r="B165" s="54" t="s">
        <v>921</v>
      </c>
      <c r="C165" s="38">
        <v>681616622</v>
      </c>
      <c r="D165" s="40">
        <v>0</v>
      </c>
      <c r="E165" s="40">
        <v>12000</v>
      </c>
      <c r="F165" s="40">
        <v>0</v>
      </c>
      <c r="G165" s="40">
        <v>0</v>
      </c>
      <c r="H165" s="23">
        <v>21500</v>
      </c>
      <c r="I165" s="36"/>
      <c r="J165" s="17">
        <f t="shared" si="2"/>
        <v>681650122</v>
      </c>
    </row>
    <row r="166" spans="1:10" ht="25.5" x14ac:dyDescent="0.2">
      <c r="A166" s="51" t="s">
        <v>289</v>
      </c>
      <c r="B166" s="52" t="s">
        <v>922</v>
      </c>
      <c r="C166" s="37">
        <v>0</v>
      </c>
      <c r="D166" s="39">
        <v>0</v>
      </c>
      <c r="E166" s="39">
        <v>0</v>
      </c>
      <c r="F166" s="39">
        <v>0</v>
      </c>
      <c r="G166" s="39">
        <v>0</v>
      </c>
      <c r="H166" s="25">
        <v>0</v>
      </c>
      <c r="I166" s="36"/>
      <c r="J166" s="17">
        <f t="shared" si="2"/>
        <v>0</v>
      </c>
    </row>
    <row r="167" spans="1:10" ht="25.5" x14ac:dyDescent="0.2">
      <c r="A167" s="51" t="s">
        <v>291</v>
      </c>
      <c r="B167" s="52" t="s">
        <v>923</v>
      </c>
      <c r="C167" s="37">
        <v>78288287</v>
      </c>
      <c r="D167" s="39">
        <v>888208</v>
      </c>
      <c r="E167" s="39">
        <v>63138933</v>
      </c>
      <c r="F167" s="39">
        <v>491605</v>
      </c>
      <c r="G167" s="39">
        <v>3994728</v>
      </c>
      <c r="H167" s="25">
        <v>1286382</v>
      </c>
      <c r="I167" s="36"/>
      <c r="J167" s="17">
        <f t="shared" si="2"/>
        <v>148088143</v>
      </c>
    </row>
    <row r="168" spans="1:10" ht="38.25" x14ac:dyDescent="0.2">
      <c r="A168" s="51" t="s">
        <v>292</v>
      </c>
      <c r="B168" s="52" t="s">
        <v>924</v>
      </c>
      <c r="C168" s="37">
        <v>0</v>
      </c>
      <c r="D168" s="39">
        <v>0</v>
      </c>
      <c r="E168" s="39">
        <v>0</v>
      </c>
      <c r="F168" s="39">
        <v>0</v>
      </c>
      <c r="G168" s="39">
        <v>0</v>
      </c>
      <c r="H168" s="25">
        <v>0</v>
      </c>
      <c r="I168" s="36"/>
      <c r="J168" s="17">
        <f t="shared" si="2"/>
        <v>0</v>
      </c>
    </row>
    <row r="169" spans="1:10" ht="25.5" x14ac:dyDescent="0.2">
      <c r="A169" s="51" t="s">
        <v>294</v>
      </c>
      <c r="B169" s="52" t="s">
        <v>925</v>
      </c>
      <c r="C169" s="37">
        <v>0</v>
      </c>
      <c r="D169" s="39">
        <v>0</v>
      </c>
      <c r="E169" s="39">
        <v>0</v>
      </c>
      <c r="F169" s="39">
        <v>0</v>
      </c>
      <c r="G169" s="39">
        <v>0</v>
      </c>
      <c r="H169" s="25">
        <v>0</v>
      </c>
      <c r="I169" s="36"/>
      <c r="J169" s="17">
        <f t="shared" si="2"/>
        <v>0</v>
      </c>
    </row>
    <row r="170" spans="1:10" ht="25.5" x14ac:dyDescent="0.2">
      <c r="A170" s="53" t="s">
        <v>296</v>
      </c>
      <c r="B170" s="54" t="s">
        <v>926</v>
      </c>
      <c r="C170" s="38">
        <v>78288287</v>
      </c>
      <c r="D170" s="40">
        <v>888208</v>
      </c>
      <c r="E170" s="40">
        <v>63138933</v>
      </c>
      <c r="F170" s="40">
        <v>491605</v>
      </c>
      <c r="G170" s="40">
        <v>3994728</v>
      </c>
      <c r="H170" s="23">
        <v>1286382</v>
      </c>
      <c r="I170" s="36"/>
      <c r="J170" s="17">
        <f t="shared" si="2"/>
        <v>148088143</v>
      </c>
    </row>
    <row r="171" spans="1:10" ht="25.5" x14ac:dyDescent="0.2">
      <c r="A171" s="51" t="s">
        <v>298</v>
      </c>
      <c r="B171" s="52" t="s">
        <v>927</v>
      </c>
      <c r="C171" s="37">
        <v>0</v>
      </c>
      <c r="D171" s="39">
        <v>0</v>
      </c>
      <c r="E171" s="39">
        <v>0</v>
      </c>
      <c r="F171" s="39">
        <v>0</v>
      </c>
      <c r="G171" s="39">
        <v>0</v>
      </c>
      <c r="H171" s="25">
        <v>0</v>
      </c>
      <c r="I171" s="36"/>
      <c r="J171" s="17">
        <f t="shared" si="2"/>
        <v>0</v>
      </c>
    </row>
    <row r="172" spans="1:10" x14ac:dyDescent="0.2">
      <c r="A172" s="51" t="s">
        <v>300</v>
      </c>
      <c r="B172" s="52" t="s">
        <v>928</v>
      </c>
      <c r="C172" s="37">
        <v>-37407262</v>
      </c>
      <c r="D172" s="39">
        <v>-1765691</v>
      </c>
      <c r="E172" s="39">
        <v>-12691114</v>
      </c>
      <c r="F172" s="39">
        <v>146571</v>
      </c>
      <c r="G172" s="39">
        <v>-2233148</v>
      </c>
      <c r="H172" s="25">
        <v>-1392041</v>
      </c>
      <c r="I172" s="36"/>
      <c r="J172" s="17">
        <f t="shared" si="2"/>
        <v>-55342685</v>
      </c>
    </row>
    <row r="173" spans="1:10" ht="25.5" x14ac:dyDescent="0.2">
      <c r="A173" s="53" t="s">
        <v>302</v>
      </c>
      <c r="B173" s="54" t="s">
        <v>929</v>
      </c>
      <c r="C173" s="38">
        <v>-37407262</v>
      </c>
      <c r="D173" s="40">
        <v>-1765691</v>
      </c>
      <c r="E173" s="40">
        <v>-12691114</v>
      </c>
      <c r="F173" s="40">
        <v>146571</v>
      </c>
      <c r="G173" s="40">
        <v>-2233148</v>
      </c>
      <c r="H173" s="23">
        <v>-1392041</v>
      </c>
      <c r="I173" s="36"/>
      <c r="J173" s="17">
        <f t="shared" si="2"/>
        <v>-55342685</v>
      </c>
    </row>
    <row r="174" spans="1:10" ht="25.5" x14ac:dyDescent="0.2">
      <c r="A174" s="51" t="s">
        <v>304</v>
      </c>
      <c r="B174" s="52" t="s">
        <v>930</v>
      </c>
      <c r="C174" s="37">
        <v>0</v>
      </c>
      <c r="D174" s="39">
        <v>0</v>
      </c>
      <c r="E174" s="39">
        <v>0</v>
      </c>
      <c r="F174" s="39">
        <v>0</v>
      </c>
      <c r="G174" s="39">
        <v>0</v>
      </c>
      <c r="H174" s="25">
        <v>0</v>
      </c>
      <c r="I174" s="36"/>
      <c r="J174" s="17">
        <f t="shared" si="2"/>
        <v>0</v>
      </c>
    </row>
    <row r="175" spans="1:10" ht="38.25" x14ac:dyDescent="0.2">
      <c r="A175" s="51" t="s">
        <v>305</v>
      </c>
      <c r="B175" s="52" t="s">
        <v>931</v>
      </c>
      <c r="C175" s="37">
        <v>0</v>
      </c>
      <c r="D175" s="39">
        <v>0</v>
      </c>
      <c r="E175" s="39">
        <v>0</v>
      </c>
      <c r="F175" s="39">
        <v>0</v>
      </c>
      <c r="G175" s="39">
        <v>0</v>
      </c>
      <c r="H175" s="25">
        <v>0</v>
      </c>
      <c r="I175" s="36"/>
      <c r="J175" s="17">
        <f t="shared" si="2"/>
        <v>0</v>
      </c>
    </row>
    <row r="176" spans="1:10" ht="25.5" x14ac:dyDescent="0.2">
      <c r="A176" s="53" t="s">
        <v>307</v>
      </c>
      <c r="B176" s="54" t="s">
        <v>932</v>
      </c>
      <c r="C176" s="38">
        <v>0</v>
      </c>
      <c r="D176" s="40">
        <v>0</v>
      </c>
      <c r="E176" s="40">
        <v>0</v>
      </c>
      <c r="F176" s="40">
        <v>0</v>
      </c>
      <c r="G176" s="40">
        <v>0</v>
      </c>
      <c r="H176" s="23">
        <v>0</v>
      </c>
      <c r="I176" s="36"/>
      <c r="J176" s="17">
        <f t="shared" si="2"/>
        <v>0</v>
      </c>
    </row>
    <row r="177" spans="1:10" ht="25.5" x14ac:dyDescent="0.2">
      <c r="A177" s="53" t="s">
        <v>309</v>
      </c>
      <c r="B177" s="54" t="s">
        <v>933</v>
      </c>
      <c r="C177" s="38">
        <v>40881025</v>
      </c>
      <c r="D177" s="40">
        <v>-877483</v>
      </c>
      <c r="E177" s="40">
        <v>50447819</v>
      </c>
      <c r="F177" s="40">
        <v>638176</v>
      </c>
      <c r="G177" s="40">
        <v>1761580</v>
      </c>
      <c r="H177" s="23">
        <v>-105659</v>
      </c>
      <c r="I177" s="36"/>
      <c r="J177" s="17">
        <f t="shared" si="2"/>
        <v>92745458</v>
      </c>
    </row>
    <row r="178" spans="1:10" ht="25.5" x14ac:dyDescent="0.2">
      <c r="A178" s="51" t="s">
        <v>311</v>
      </c>
      <c r="B178" s="52" t="s">
        <v>934</v>
      </c>
      <c r="C178" s="37">
        <v>0</v>
      </c>
      <c r="D178" s="39">
        <v>0</v>
      </c>
      <c r="E178" s="39">
        <v>0</v>
      </c>
      <c r="F178" s="39">
        <v>0</v>
      </c>
      <c r="G178" s="39">
        <v>0</v>
      </c>
      <c r="H178" s="25">
        <v>0</v>
      </c>
      <c r="I178" s="36"/>
      <c r="J178" s="17">
        <f t="shared" si="2"/>
        <v>0</v>
      </c>
    </row>
    <row r="179" spans="1:10" ht="25.5" x14ac:dyDescent="0.2">
      <c r="A179" s="51" t="s">
        <v>313</v>
      </c>
      <c r="B179" s="52" t="s">
        <v>935</v>
      </c>
      <c r="C179" s="37">
        <v>0</v>
      </c>
      <c r="D179" s="39">
        <v>0</v>
      </c>
      <c r="E179" s="39">
        <v>0</v>
      </c>
      <c r="F179" s="39">
        <v>0</v>
      </c>
      <c r="G179" s="39">
        <v>0</v>
      </c>
      <c r="H179" s="25">
        <v>0</v>
      </c>
      <c r="I179" s="36"/>
      <c r="J179" s="17">
        <f t="shared" si="2"/>
        <v>0</v>
      </c>
    </row>
    <row r="180" spans="1:10" x14ac:dyDescent="0.2">
      <c r="A180" s="51" t="s">
        <v>315</v>
      </c>
      <c r="B180" s="52" t="s">
        <v>936</v>
      </c>
      <c r="C180" s="37">
        <v>0</v>
      </c>
      <c r="D180" s="39">
        <v>0</v>
      </c>
      <c r="E180" s="39">
        <v>0</v>
      </c>
      <c r="F180" s="39">
        <v>0</v>
      </c>
      <c r="G180" s="39">
        <v>0</v>
      </c>
      <c r="H180" s="25">
        <v>0</v>
      </c>
      <c r="I180" s="36"/>
      <c r="J180" s="17">
        <f t="shared" si="2"/>
        <v>0</v>
      </c>
    </row>
    <row r="181" spans="1:10" ht="25.5" x14ac:dyDescent="0.2">
      <c r="A181" s="53" t="s">
        <v>317</v>
      </c>
      <c r="B181" s="54" t="s">
        <v>937</v>
      </c>
      <c r="C181" s="38">
        <v>0</v>
      </c>
      <c r="D181" s="40">
        <v>0</v>
      </c>
      <c r="E181" s="40">
        <v>0</v>
      </c>
      <c r="F181" s="40">
        <v>0</v>
      </c>
      <c r="G181" s="40">
        <v>0</v>
      </c>
      <c r="H181" s="23">
        <v>0</v>
      </c>
      <c r="I181" s="36"/>
      <c r="J181" s="17">
        <f t="shared" si="2"/>
        <v>0</v>
      </c>
    </row>
    <row r="182" spans="1:10" x14ac:dyDescent="0.2">
      <c r="A182" s="53" t="s">
        <v>319</v>
      </c>
      <c r="B182" s="54" t="s">
        <v>938</v>
      </c>
      <c r="C182" s="38">
        <v>17520866858</v>
      </c>
      <c r="D182" s="40">
        <v>216869</v>
      </c>
      <c r="E182" s="40">
        <v>54205849</v>
      </c>
      <c r="F182" s="40">
        <v>3790930</v>
      </c>
      <c r="G182" s="40">
        <v>3885860</v>
      </c>
      <c r="H182" s="23">
        <v>7254383</v>
      </c>
      <c r="I182" s="36"/>
      <c r="J182" s="17">
        <f t="shared" si="2"/>
        <v>17590220749</v>
      </c>
    </row>
    <row r="183" spans="1:10" x14ac:dyDescent="0.2">
      <c r="A183" s="51" t="s">
        <v>320</v>
      </c>
      <c r="B183" s="52" t="s">
        <v>939</v>
      </c>
      <c r="C183" s="37">
        <v>15833377000</v>
      </c>
      <c r="D183" s="39">
        <v>21787978</v>
      </c>
      <c r="E183" s="39">
        <v>35250358</v>
      </c>
      <c r="F183" s="39">
        <v>8145331</v>
      </c>
      <c r="G183" s="39">
        <v>0</v>
      </c>
      <c r="H183" s="25">
        <v>0</v>
      </c>
      <c r="I183" s="36"/>
      <c r="J183" s="17">
        <f t="shared" si="2"/>
        <v>15898560667</v>
      </c>
    </row>
    <row r="184" spans="1:10" x14ac:dyDescent="0.2">
      <c r="A184" s="51" t="s">
        <v>322</v>
      </c>
      <c r="B184" s="52" t="s">
        <v>940</v>
      </c>
      <c r="C184" s="37">
        <v>-470819833</v>
      </c>
      <c r="D184" s="39">
        <v>0</v>
      </c>
      <c r="E184" s="39">
        <v>0</v>
      </c>
      <c r="F184" s="39">
        <v>-24290</v>
      </c>
      <c r="G184" s="39">
        <v>0</v>
      </c>
      <c r="H184" s="25">
        <v>2976682</v>
      </c>
      <c r="I184" s="36"/>
      <c r="J184" s="17">
        <f t="shared" si="2"/>
        <v>-467867441</v>
      </c>
    </row>
    <row r="185" spans="1:10" ht="25.5" x14ac:dyDescent="0.2">
      <c r="A185" s="51" t="s">
        <v>324</v>
      </c>
      <c r="B185" s="52" t="s">
        <v>1090</v>
      </c>
      <c r="C185" s="37">
        <v>302464560</v>
      </c>
      <c r="D185" s="39">
        <v>2200991</v>
      </c>
      <c r="E185" s="39">
        <v>918294</v>
      </c>
      <c r="F185" s="39">
        <v>546146</v>
      </c>
      <c r="G185" s="39">
        <v>0</v>
      </c>
      <c r="H185" s="25">
        <v>0</v>
      </c>
      <c r="I185" s="36"/>
      <c r="J185" s="17">
        <f t="shared" si="2"/>
        <v>306129991</v>
      </c>
    </row>
    <row r="186" spans="1:10" x14ac:dyDescent="0.2">
      <c r="A186" s="51" t="s">
        <v>326</v>
      </c>
      <c r="B186" s="52" t="s">
        <v>941</v>
      </c>
      <c r="C186" s="37">
        <v>63744177</v>
      </c>
      <c r="D186" s="39">
        <v>-36677621</v>
      </c>
      <c r="E186" s="39">
        <v>-9138177</v>
      </c>
      <c r="F186" s="39">
        <v>-7631554</v>
      </c>
      <c r="G186" s="39">
        <v>-956891</v>
      </c>
      <c r="H186" s="25">
        <v>-3429208</v>
      </c>
      <c r="I186" s="36"/>
      <c r="J186" s="17">
        <f t="shared" si="2"/>
        <v>5910726</v>
      </c>
    </row>
    <row r="187" spans="1:10" x14ac:dyDescent="0.2">
      <c r="A187" s="51" t="s">
        <v>328</v>
      </c>
      <c r="B187" s="52" t="s">
        <v>942</v>
      </c>
      <c r="C187" s="37">
        <v>0</v>
      </c>
      <c r="D187" s="39">
        <v>0</v>
      </c>
      <c r="E187" s="39">
        <v>0</v>
      </c>
      <c r="F187" s="39">
        <v>0</v>
      </c>
      <c r="G187" s="39">
        <v>0</v>
      </c>
      <c r="H187" s="25">
        <v>0</v>
      </c>
      <c r="I187" s="36"/>
      <c r="J187" s="17">
        <f t="shared" si="2"/>
        <v>0</v>
      </c>
    </row>
    <row r="188" spans="1:10" x14ac:dyDescent="0.2">
      <c r="A188" s="51" t="s">
        <v>330</v>
      </c>
      <c r="B188" s="52" t="s">
        <v>943</v>
      </c>
      <c r="C188" s="37">
        <v>306646688</v>
      </c>
      <c r="D188" s="39">
        <v>-151208</v>
      </c>
      <c r="E188" s="39">
        <v>7119667</v>
      </c>
      <c r="F188" s="39">
        <v>-788853</v>
      </c>
      <c r="G188" s="39">
        <v>-5575579</v>
      </c>
      <c r="H188" s="25">
        <v>2124495</v>
      </c>
      <c r="I188" s="36"/>
      <c r="J188" s="17">
        <f t="shared" si="2"/>
        <v>309375210</v>
      </c>
    </row>
    <row r="189" spans="1:10" x14ac:dyDescent="0.2">
      <c r="A189" s="53" t="s">
        <v>332</v>
      </c>
      <c r="B189" s="54" t="s">
        <v>944</v>
      </c>
      <c r="C189" s="38">
        <v>16035412592</v>
      </c>
      <c r="D189" s="40">
        <v>-12839860</v>
      </c>
      <c r="E189" s="40">
        <v>34150142</v>
      </c>
      <c r="F189" s="40">
        <v>246780</v>
      </c>
      <c r="G189" s="40">
        <v>-6532470</v>
      </c>
      <c r="H189" s="23">
        <v>1671969</v>
      </c>
      <c r="I189" s="36"/>
      <c r="J189" s="17">
        <f t="shared" si="2"/>
        <v>16052109153</v>
      </c>
    </row>
    <row r="190" spans="1:10" ht="25.5" x14ac:dyDescent="0.2">
      <c r="A190" s="51" t="s">
        <v>333</v>
      </c>
      <c r="B190" s="52" t="s">
        <v>945</v>
      </c>
      <c r="C190" s="37">
        <v>0</v>
      </c>
      <c r="D190" s="39">
        <v>0</v>
      </c>
      <c r="E190" s="39">
        <v>0</v>
      </c>
      <c r="F190" s="39">
        <v>0</v>
      </c>
      <c r="G190" s="39">
        <v>0</v>
      </c>
      <c r="H190" s="25">
        <v>0</v>
      </c>
      <c r="I190" s="36"/>
      <c r="J190" s="17">
        <f t="shared" si="2"/>
        <v>0</v>
      </c>
    </row>
    <row r="191" spans="1:10" ht="38.25" x14ac:dyDescent="0.2">
      <c r="A191" s="51" t="s">
        <v>335</v>
      </c>
      <c r="B191" s="52" t="s">
        <v>946</v>
      </c>
      <c r="C191" s="37">
        <v>0</v>
      </c>
      <c r="D191" s="39">
        <v>0</v>
      </c>
      <c r="E191" s="39">
        <v>0</v>
      </c>
      <c r="F191" s="39">
        <v>0</v>
      </c>
      <c r="G191" s="39">
        <v>0</v>
      </c>
      <c r="H191" s="25">
        <v>0</v>
      </c>
      <c r="I191" s="36"/>
      <c r="J191" s="17">
        <f t="shared" si="2"/>
        <v>0</v>
      </c>
    </row>
    <row r="192" spans="1:10" ht="25.5" x14ac:dyDescent="0.2">
      <c r="A192" s="51" t="s">
        <v>337</v>
      </c>
      <c r="B192" s="52" t="s">
        <v>947</v>
      </c>
      <c r="C192" s="37">
        <v>0</v>
      </c>
      <c r="D192" s="39">
        <v>0</v>
      </c>
      <c r="E192" s="39">
        <v>0</v>
      </c>
      <c r="F192" s="39">
        <v>0</v>
      </c>
      <c r="G192" s="39">
        <v>0</v>
      </c>
      <c r="H192" s="25">
        <v>0</v>
      </c>
      <c r="I192" s="36"/>
      <c r="J192" s="17">
        <f t="shared" si="2"/>
        <v>0</v>
      </c>
    </row>
    <row r="193" spans="1:10" ht="25.5" x14ac:dyDescent="0.2">
      <c r="A193" s="51" t="s">
        <v>339</v>
      </c>
      <c r="B193" s="52" t="s">
        <v>948</v>
      </c>
      <c r="C193" s="37">
        <v>0</v>
      </c>
      <c r="D193" s="39">
        <v>0</v>
      </c>
      <c r="E193" s="39">
        <v>0</v>
      </c>
      <c r="F193" s="39">
        <v>0</v>
      </c>
      <c r="G193" s="39">
        <v>0</v>
      </c>
      <c r="H193" s="25">
        <v>0</v>
      </c>
      <c r="I193" s="36"/>
      <c r="J193" s="17">
        <f t="shared" si="2"/>
        <v>0</v>
      </c>
    </row>
    <row r="194" spans="1:10" ht="38.25" x14ac:dyDescent="0.2">
      <c r="A194" s="51" t="s">
        <v>341</v>
      </c>
      <c r="B194" s="52" t="s">
        <v>949</v>
      </c>
      <c r="C194" s="37">
        <v>0</v>
      </c>
      <c r="D194" s="39">
        <v>0</v>
      </c>
      <c r="E194" s="39">
        <v>0</v>
      </c>
      <c r="F194" s="39">
        <v>0</v>
      </c>
      <c r="G194" s="39">
        <v>0</v>
      </c>
      <c r="H194" s="25">
        <v>0</v>
      </c>
      <c r="I194" s="36"/>
      <c r="J194" s="17">
        <f t="shared" si="2"/>
        <v>0</v>
      </c>
    </row>
    <row r="195" spans="1:10" ht="51" x14ac:dyDescent="0.2">
      <c r="A195" s="51" t="s">
        <v>342</v>
      </c>
      <c r="B195" s="52" t="s">
        <v>950</v>
      </c>
      <c r="C195" s="37">
        <v>0</v>
      </c>
      <c r="D195" s="39">
        <v>0</v>
      </c>
      <c r="E195" s="39">
        <v>0</v>
      </c>
      <c r="F195" s="39">
        <v>0</v>
      </c>
      <c r="G195" s="39">
        <v>0</v>
      </c>
      <c r="H195" s="25">
        <v>0</v>
      </c>
      <c r="I195" s="36"/>
      <c r="J195" s="17">
        <f t="shared" si="2"/>
        <v>0</v>
      </c>
    </row>
    <row r="196" spans="1:10" ht="38.25" x14ac:dyDescent="0.2">
      <c r="A196" s="51" t="s">
        <v>344</v>
      </c>
      <c r="B196" s="52" t="s">
        <v>951</v>
      </c>
      <c r="C196" s="37">
        <v>0</v>
      </c>
      <c r="D196" s="39">
        <v>0</v>
      </c>
      <c r="E196" s="39">
        <v>0</v>
      </c>
      <c r="F196" s="39">
        <v>0</v>
      </c>
      <c r="G196" s="39">
        <v>0</v>
      </c>
      <c r="H196" s="25">
        <v>0</v>
      </c>
      <c r="I196" s="36"/>
      <c r="J196" s="17">
        <f t="shared" si="2"/>
        <v>0</v>
      </c>
    </row>
    <row r="197" spans="1:10" ht="25.5" x14ac:dyDescent="0.2">
      <c r="A197" s="51" t="s">
        <v>345</v>
      </c>
      <c r="B197" s="52" t="s">
        <v>952</v>
      </c>
      <c r="C197" s="37">
        <v>0</v>
      </c>
      <c r="D197" s="39">
        <v>0</v>
      </c>
      <c r="E197" s="39">
        <v>0</v>
      </c>
      <c r="F197" s="39">
        <v>0</v>
      </c>
      <c r="G197" s="39">
        <v>0</v>
      </c>
      <c r="H197" s="25">
        <v>0</v>
      </c>
      <c r="I197" s="36"/>
      <c r="J197" s="17">
        <f t="shared" ref="J197:J256" si="3">SUM(C197:H197)</f>
        <v>0</v>
      </c>
    </row>
    <row r="198" spans="1:10" ht="25.5" x14ac:dyDescent="0.2">
      <c r="A198" s="51" t="s">
        <v>347</v>
      </c>
      <c r="B198" s="52" t="s">
        <v>953</v>
      </c>
      <c r="C198" s="37">
        <v>0</v>
      </c>
      <c r="D198" s="39">
        <v>0</v>
      </c>
      <c r="E198" s="39">
        <v>0</v>
      </c>
      <c r="F198" s="39">
        <v>0</v>
      </c>
      <c r="G198" s="39">
        <v>0</v>
      </c>
      <c r="H198" s="25">
        <v>0</v>
      </c>
      <c r="I198" s="36"/>
      <c r="J198" s="17">
        <f t="shared" si="3"/>
        <v>0</v>
      </c>
    </row>
    <row r="199" spans="1:10" ht="38.25" x14ac:dyDescent="0.2">
      <c r="A199" s="51" t="s">
        <v>349</v>
      </c>
      <c r="B199" s="52" t="s">
        <v>954</v>
      </c>
      <c r="C199" s="37">
        <v>0</v>
      </c>
      <c r="D199" s="39">
        <v>0</v>
      </c>
      <c r="E199" s="39">
        <v>0</v>
      </c>
      <c r="F199" s="39">
        <v>0</v>
      </c>
      <c r="G199" s="39">
        <v>0</v>
      </c>
      <c r="H199" s="25">
        <v>0</v>
      </c>
      <c r="I199" s="36"/>
      <c r="J199" s="17">
        <f t="shared" si="3"/>
        <v>0</v>
      </c>
    </row>
    <row r="200" spans="1:10" ht="51" x14ac:dyDescent="0.2">
      <c r="A200" s="51" t="s">
        <v>351</v>
      </c>
      <c r="B200" s="52" t="s">
        <v>955</v>
      </c>
      <c r="C200" s="37">
        <v>0</v>
      </c>
      <c r="D200" s="39">
        <v>0</v>
      </c>
      <c r="E200" s="39">
        <v>0</v>
      </c>
      <c r="F200" s="39">
        <v>0</v>
      </c>
      <c r="G200" s="39">
        <v>0</v>
      </c>
      <c r="H200" s="25">
        <v>0</v>
      </c>
      <c r="I200" s="36"/>
      <c r="J200" s="17">
        <f t="shared" si="3"/>
        <v>0</v>
      </c>
    </row>
    <row r="201" spans="1:10" ht="38.25" x14ac:dyDescent="0.2">
      <c r="A201" s="51" t="s">
        <v>352</v>
      </c>
      <c r="B201" s="52" t="s">
        <v>956</v>
      </c>
      <c r="C201" s="37">
        <v>0</v>
      </c>
      <c r="D201" s="39">
        <v>0</v>
      </c>
      <c r="E201" s="39">
        <v>0</v>
      </c>
      <c r="F201" s="39">
        <v>0</v>
      </c>
      <c r="G201" s="39">
        <v>0</v>
      </c>
      <c r="H201" s="25">
        <v>0</v>
      </c>
      <c r="I201" s="36"/>
      <c r="J201" s="17">
        <f t="shared" si="3"/>
        <v>0</v>
      </c>
    </row>
    <row r="202" spans="1:10" ht="38.25" x14ac:dyDescent="0.2">
      <c r="A202" s="51" t="s">
        <v>353</v>
      </c>
      <c r="B202" s="52" t="s">
        <v>957</v>
      </c>
      <c r="C202" s="37">
        <v>0</v>
      </c>
      <c r="D202" s="39">
        <v>0</v>
      </c>
      <c r="E202" s="39">
        <v>0</v>
      </c>
      <c r="F202" s="39">
        <v>0</v>
      </c>
      <c r="G202" s="39">
        <v>0</v>
      </c>
      <c r="H202" s="25">
        <v>0</v>
      </c>
      <c r="I202" s="36"/>
      <c r="J202" s="17">
        <f t="shared" si="3"/>
        <v>0</v>
      </c>
    </row>
    <row r="203" spans="1:10" ht="51" x14ac:dyDescent="0.2">
      <c r="A203" s="51" t="s">
        <v>355</v>
      </c>
      <c r="B203" s="52" t="s">
        <v>958</v>
      </c>
      <c r="C203" s="37">
        <v>0</v>
      </c>
      <c r="D203" s="39">
        <v>0</v>
      </c>
      <c r="E203" s="39">
        <v>0</v>
      </c>
      <c r="F203" s="39">
        <v>0</v>
      </c>
      <c r="G203" s="39">
        <v>0</v>
      </c>
      <c r="H203" s="25">
        <v>0</v>
      </c>
      <c r="I203" s="36"/>
      <c r="J203" s="17">
        <f t="shared" si="3"/>
        <v>0</v>
      </c>
    </row>
    <row r="204" spans="1:10" ht="51" x14ac:dyDescent="0.2">
      <c r="A204" s="51" t="s">
        <v>356</v>
      </c>
      <c r="B204" s="52" t="s">
        <v>959</v>
      </c>
      <c r="C204" s="37">
        <v>0</v>
      </c>
      <c r="D204" s="39">
        <v>0</v>
      </c>
      <c r="E204" s="39">
        <v>0</v>
      </c>
      <c r="F204" s="39">
        <v>0</v>
      </c>
      <c r="G204" s="39">
        <v>0</v>
      </c>
      <c r="H204" s="25">
        <v>0</v>
      </c>
      <c r="I204" s="36"/>
      <c r="J204" s="17">
        <f t="shared" si="3"/>
        <v>0</v>
      </c>
    </row>
    <row r="205" spans="1:10" ht="25.5" x14ac:dyDescent="0.2">
      <c r="A205" s="51" t="s">
        <v>358</v>
      </c>
      <c r="B205" s="52" t="s">
        <v>960</v>
      </c>
      <c r="C205" s="37">
        <v>0</v>
      </c>
      <c r="D205" s="39">
        <v>0</v>
      </c>
      <c r="E205" s="39">
        <v>0</v>
      </c>
      <c r="F205" s="39">
        <v>0</v>
      </c>
      <c r="G205" s="39">
        <v>0</v>
      </c>
      <c r="H205" s="25">
        <v>0</v>
      </c>
      <c r="I205" s="36"/>
      <c r="J205" s="17">
        <f t="shared" si="3"/>
        <v>0</v>
      </c>
    </row>
    <row r="206" spans="1:10" ht="38.25" x14ac:dyDescent="0.2">
      <c r="A206" s="51" t="s">
        <v>360</v>
      </c>
      <c r="B206" s="52" t="s">
        <v>961</v>
      </c>
      <c r="C206" s="37">
        <v>0</v>
      </c>
      <c r="D206" s="39">
        <v>0</v>
      </c>
      <c r="E206" s="39">
        <v>0</v>
      </c>
      <c r="F206" s="39">
        <v>0</v>
      </c>
      <c r="G206" s="39">
        <v>0</v>
      </c>
      <c r="H206" s="25">
        <v>0</v>
      </c>
      <c r="I206" s="36"/>
      <c r="J206" s="17">
        <f t="shared" si="3"/>
        <v>0</v>
      </c>
    </row>
    <row r="207" spans="1:10" ht="25.5" x14ac:dyDescent="0.2">
      <c r="A207" s="51" t="s">
        <v>362</v>
      </c>
      <c r="B207" s="52" t="s">
        <v>962</v>
      </c>
      <c r="C207" s="37">
        <v>0</v>
      </c>
      <c r="D207" s="39">
        <v>0</v>
      </c>
      <c r="E207" s="39">
        <v>0</v>
      </c>
      <c r="F207" s="39">
        <v>0</v>
      </c>
      <c r="G207" s="39">
        <v>0</v>
      </c>
      <c r="H207" s="25">
        <v>0</v>
      </c>
      <c r="I207" s="36"/>
      <c r="J207" s="17">
        <f t="shared" si="3"/>
        <v>0</v>
      </c>
    </row>
    <row r="208" spans="1:10" ht="38.25" x14ac:dyDescent="0.2">
      <c r="A208" s="51" t="s">
        <v>364</v>
      </c>
      <c r="B208" s="52" t="s">
        <v>963</v>
      </c>
      <c r="C208" s="37">
        <v>0</v>
      </c>
      <c r="D208" s="39">
        <v>0</v>
      </c>
      <c r="E208" s="39">
        <v>0</v>
      </c>
      <c r="F208" s="39">
        <v>0</v>
      </c>
      <c r="G208" s="39">
        <v>0</v>
      </c>
      <c r="H208" s="25">
        <v>0</v>
      </c>
      <c r="I208" s="36"/>
      <c r="J208" s="17">
        <f t="shared" si="3"/>
        <v>0</v>
      </c>
    </row>
    <row r="209" spans="1:10" ht="38.25" x14ac:dyDescent="0.2">
      <c r="A209" s="51" t="s">
        <v>365</v>
      </c>
      <c r="B209" s="52" t="s">
        <v>964</v>
      </c>
      <c r="C209" s="37">
        <v>0</v>
      </c>
      <c r="D209" s="39">
        <v>0</v>
      </c>
      <c r="E209" s="39">
        <v>0</v>
      </c>
      <c r="F209" s="39">
        <v>0</v>
      </c>
      <c r="G209" s="39">
        <v>0</v>
      </c>
      <c r="H209" s="25">
        <v>0</v>
      </c>
      <c r="I209" s="36"/>
      <c r="J209" s="17">
        <f t="shared" si="3"/>
        <v>0</v>
      </c>
    </row>
    <row r="210" spans="1:10" ht="25.5" x14ac:dyDescent="0.2">
      <c r="A210" s="51" t="s">
        <v>367</v>
      </c>
      <c r="B210" s="52" t="s">
        <v>965</v>
      </c>
      <c r="C210" s="37">
        <v>0</v>
      </c>
      <c r="D210" s="39">
        <v>0</v>
      </c>
      <c r="E210" s="39">
        <v>0</v>
      </c>
      <c r="F210" s="39">
        <v>0</v>
      </c>
      <c r="G210" s="39">
        <v>0</v>
      </c>
      <c r="H210" s="25">
        <v>0</v>
      </c>
      <c r="I210" s="36"/>
      <c r="J210" s="17">
        <f t="shared" si="3"/>
        <v>0</v>
      </c>
    </row>
    <row r="211" spans="1:10" ht="38.25" x14ac:dyDescent="0.2">
      <c r="A211" s="51" t="s">
        <v>368</v>
      </c>
      <c r="B211" s="52" t="s">
        <v>966</v>
      </c>
      <c r="C211" s="37">
        <v>0</v>
      </c>
      <c r="D211" s="39">
        <v>0</v>
      </c>
      <c r="E211" s="39">
        <v>0</v>
      </c>
      <c r="F211" s="39">
        <v>0</v>
      </c>
      <c r="G211" s="39">
        <v>0</v>
      </c>
      <c r="H211" s="25">
        <v>0</v>
      </c>
      <c r="I211" s="36"/>
      <c r="J211" s="17">
        <f t="shared" si="3"/>
        <v>0</v>
      </c>
    </row>
    <row r="212" spans="1:10" ht="51" x14ac:dyDescent="0.2">
      <c r="A212" s="51" t="s">
        <v>370</v>
      </c>
      <c r="B212" s="52" t="s">
        <v>967</v>
      </c>
      <c r="C212" s="37">
        <v>0</v>
      </c>
      <c r="D212" s="39">
        <v>0</v>
      </c>
      <c r="E212" s="39">
        <v>0</v>
      </c>
      <c r="F212" s="39">
        <v>0</v>
      </c>
      <c r="G212" s="39">
        <v>0</v>
      </c>
      <c r="H212" s="25">
        <v>0</v>
      </c>
      <c r="I212" s="36"/>
      <c r="J212" s="17">
        <f t="shared" si="3"/>
        <v>0</v>
      </c>
    </row>
    <row r="213" spans="1:10" ht="38.25" x14ac:dyDescent="0.2">
      <c r="A213" s="51" t="s">
        <v>372</v>
      </c>
      <c r="B213" s="52" t="s">
        <v>968</v>
      </c>
      <c r="C213" s="37">
        <v>0</v>
      </c>
      <c r="D213" s="39">
        <v>0</v>
      </c>
      <c r="E213" s="39">
        <v>0</v>
      </c>
      <c r="F213" s="39">
        <v>0</v>
      </c>
      <c r="G213" s="39">
        <v>0</v>
      </c>
      <c r="H213" s="25">
        <v>0</v>
      </c>
      <c r="I213" s="36"/>
      <c r="J213" s="17">
        <f t="shared" si="3"/>
        <v>0</v>
      </c>
    </row>
    <row r="214" spans="1:10" ht="25.5" x14ac:dyDescent="0.2">
      <c r="A214" s="51" t="s">
        <v>373</v>
      </c>
      <c r="B214" s="52" t="s">
        <v>969</v>
      </c>
      <c r="C214" s="37">
        <v>0</v>
      </c>
      <c r="D214" s="39">
        <v>0</v>
      </c>
      <c r="E214" s="39">
        <v>0</v>
      </c>
      <c r="F214" s="39">
        <v>0</v>
      </c>
      <c r="G214" s="39">
        <v>0</v>
      </c>
      <c r="H214" s="25">
        <v>0</v>
      </c>
      <c r="I214" s="36"/>
      <c r="J214" s="17">
        <f t="shared" si="3"/>
        <v>0</v>
      </c>
    </row>
    <row r="215" spans="1:10" ht="25.5" x14ac:dyDescent="0.2">
      <c r="A215" s="53" t="s">
        <v>375</v>
      </c>
      <c r="B215" s="54" t="s">
        <v>970</v>
      </c>
      <c r="C215" s="38">
        <v>0</v>
      </c>
      <c r="D215" s="40">
        <v>0</v>
      </c>
      <c r="E215" s="40">
        <v>0</v>
      </c>
      <c r="F215" s="40">
        <v>0</v>
      </c>
      <c r="G215" s="40">
        <v>0</v>
      </c>
      <c r="H215" s="23">
        <v>0</v>
      </c>
      <c r="I215" s="36"/>
      <c r="J215" s="17">
        <f t="shared" si="3"/>
        <v>0</v>
      </c>
    </row>
    <row r="216" spans="1:10" ht="25.5" x14ac:dyDescent="0.2">
      <c r="A216" s="51" t="s">
        <v>377</v>
      </c>
      <c r="B216" s="52" t="s">
        <v>971</v>
      </c>
      <c r="C216" s="37">
        <v>0</v>
      </c>
      <c r="D216" s="39">
        <v>0</v>
      </c>
      <c r="E216" s="39">
        <v>0</v>
      </c>
      <c r="F216" s="39">
        <v>0</v>
      </c>
      <c r="G216" s="39">
        <v>0</v>
      </c>
      <c r="H216" s="25">
        <v>0</v>
      </c>
      <c r="I216" s="36"/>
      <c r="J216" s="17">
        <f t="shared" si="3"/>
        <v>0</v>
      </c>
    </row>
    <row r="217" spans="1:10" ht="38.25" x14ac:dyDescent="0.2">
      <c r="A217" s="51" t="s">
        <v>379</v>
      </c>
      <c r="B217" s="52" t="s">
        <v>972</v>
      </c>
      <c r="C217" s="37">
        <v>0</v>
      </c>
      <c r="D217" s="39">
        <v>0</v>
      </c>
      <c r="E217" s="39">
        <v>0</v>
      </c>
      <c r="F217" s="39">
        <v>0</v>
      </c>
      <c r="G217" s="39">
        <v>0</v>
      </c>
      <c r="H217" s="25">
        <v>0</v>
      </c>
      <c r="I217" s="36"/>
      <c r="J217" s="17">
        <f t="shared" si="3"/>
        <v>0</v>
      </c>
    </row>
    <row r="218" spans="1:10" ht="25.5" x14ac:dyDescent="0.2">
      <c r="A218" s="51" t="s">
        <v>381</v>
      </c>
      <c r="B218" s="52" t="s">
        <v>973</v>
      </c>
      <c r="C218" s="37">
        <v>0</v>
      </c>
      <c r="D218" s="39">
        <v>0</v>
      </c>
      <c r="E218" s="39">
        <v>0</v>
      </c>
      <c r="F218" s="39">
        <v>0</v>
      </c>
      <c r="G218" s="39">
        <v>0</v>
      </c>
      <c r="H218" s="25">
        <v>0</v>
      </c>
      <c r="I218" s="36"/>
      <c r="J218" s="17">
        <f t="shared" si="3"/>
        <v>0</v>
      </c>
    </row>
    <row r="219" spans="1:10" ht="25.5" x14ac:dyDescent="0.2">
      <c r="A219" s="51" t="s">
        <v>383</v>
      </c>
      <c r="B219" s="52" t="s">
        <v>974</v>
      </c>
      <c r="C219" s="37">
        <v>0</v>
      </c>
      <c r="D219" s="39">
        <v>0</v>
      </c>
      <c r="E219" s="39">
        <v>0</v>
      </c>
      <c r="F219" s="39">
        <v>0</v>
      </c>
      <c r="G219" s="39">
        <v>0</v>
      </c>
      <c r="H219" s="25">
        <v>0</v>
      </c>
      <c r="I219" s="36"/>
      <c r="J219" s="17">
        <f t="shared" si="3"/>
        <v>0</v>
      </c>
    </row>
    <row r="220" spans="1:10" ht="38.25" x14ac:dyDescent="0.2">
      <c r="A220" s="51" t="s">
        <v>385</v>
      </c>
      <c r="B220" s="52" t="s">
        <v>975</v>
      </c>
      <c r="C220" s="37">
        <v>0</v>
      </c>
      <c r="D220" s="39">
        <v>0</v>
      </c>
      <c r="E220" s="39">
        <v>0</v>
      </c>
      <c r="F220" s="39">
        <v>0</v>
      </c>
      <c r="G220" s="39">
        <v>0</v>
      </c>
      <c r="H220" s="25">
        <v>0</v>
      </c>
      <c r="I220" s="36"/>
      <c r="J220" s="17">
        <f t="shared" si="3"/>
        <v>0</v>
      </c>
    </row>
    <row r="221" spans="1:10" ht="51" x14ac:dyDescent="0.2">
      <c r="A221" s="51" t="s">
        <v>387</v>
      </c>
      <c r="B221" s="52" t="s">
        <v>976</v>
      </c>
      <c r="C221" s="37">
        <v>0</v>
      </c>
      <c r="D221" s="39">
        <v>0</v>
      </c>
      <c r="E221" s="39">
        <v>0</v>
      </c>
      <c r="F221" s="39">
        <v>0</v>
      </c>
      <c r="G221" s="39">
        <v>0</v>
      </c>
      <c r="H221" s="25">
        <v>0</v>
      </c>
      <c r="I221" s="36"/>
      <c r="J221" s="17">
        <f t="shared" si="3"/>
        <v>0</v>
      </c>
    </row>
    <row r="222" spans="1:10" ht="38.25" x14ac:dyDescent="0.2">
      <c r="A222" s="51" t="s">
        <v>388</v>
      </c>
      <c r="B222" s="52" t="s">
        <v>977</v>
      </c>
      <c r="C222" s="37">
        <v>0</v>
      </c>
      <c r="D222" s="39">
        <v>0</v>
      </c>
      <c r="E222" s="39">
        <v>0</v>
      </c>
      <c r="F222" s="39">
        <v>0</v>
      </c>
      <c r="G222" s="39">
        <v>0</v>
      </c>
      <c r="H222" s="25">
        <v>0</v>
      </c>
      <c r="I222" s="36"/>
      <c r="J222" s="17">
        <f t="shared" si="3"/>
        <v>0</v>
      </c>
    </row>
    <row r="223" spans="1:10" ht="25.5" x14ac:dyDescent="0.2">
      <c r="A223" s="51" t="s">
        <v>390</v>
      </c>
      <c r="B223" s="52" t="s">
        <v>978</v>
      </c>
      <c r="C223" s="37">
        <v>0</v>
      </c>
      <c r="D223" s="39">
        <v>0</v>
      </c>
      <c r="E223" s="39">
        <v>0</v>
      </c>
      <c r="F223" s="39">
        <v>0</v>
      </c>
      <c r="G223" s="39">
        <v>0</v>
      </c>
      <c r="H223" s="25">
        <v>0</v>
      </c>
      <c r="I223" s="36"/>
      <c r="J223" s="17">
        <f t="shared" si="3"/>
        <v>0</v>
      </c>
    </row>
    <row r="224" spans="1:10" ht="25.5" x14ac:dyDescent="0.2">
      <c r="A224" s="51" t="s">
        <v>392</v>
      </c>
      <c r="B224" s="52" t="s">
        <v>979</v>
      </c>
      <c r="C224" s="37">
        <v>0</v>
      </c>
      <c r="D224" s="39">
        <v>0</v>
      </c>
      <c r="E224" s="39">
        <v>0</v>
      </c>
      <c r="F224" s="39">
        <v>0</v>
      </c>
      <c r="G224" s="39">
        <v>0</v>
      </c>
      <c r="H224" s="25">
        <v>0</v>
      </c>
      <c r="I224" s="36"/>
      <c r="J224" s="17">
        <f t="shared" si="3"/>
        <v>0</v>
      </c>
    </row>
    <row r="225" spans="1:10" ht="38.25" x14ac:dyDescent="0.2">
      <c r="A225" s="51" t="s">
        <v>393</v>
      </c>
      <c r="B225" s="52" t="s">
        <v>980</v>
      </c>
      <c r="C225" s="37">
        <v>0</v>
      </c>
      <c r="D225" s="39">
        <v>0</v>
      </c>
      <c r="E225" s="39">
        <v>0</v>
      </c>
      <c r="F225" s="39">
        <v>0</v>
      </c>
      <c r="G225" s="39">
        <v>0</v>
      </c>
      <c r="H225" s="25">
        <v>0</v>
      </c>
      <c r="I225" s="36"/>
      <c r="J225" s="17">
        <f t="shared" si="3"/>
        <v>0</v>
      </c>
    </row>
    <row r="226" spans="1:10" ht="51" x14ac:dyDescent="0.2">
      <c r="A226" s="51" t="s">
        <v>395</v>
      </c>
      <c r="B226" s="52" t="s">
        <v>981</v>
      </c>
      <c r="C226" s="37">
        <v>0</v>
      </c>
      <c r="D226" s="39">
        <v>0</v>
      </c>
      <c r="E226" s="39">
        <v>0</v>
      </c>
      <c r="F226" s="39">
        <v>0</v>
      </c>
      <c r="G226" s="39">
        <v>0</v>
      </c>
      <c r="H226" s="25">
        <v>0</v>
      </c>
      <c r="I226" s="36"/>
      <c r="J226" s="17">
        <f t="shared" si="3"/>
        <v>0</v>
      </c>
    </row>
    <row r="227" spans="1:10" ht="38.25" x14ac:dyDescent="0.2">
      <c r="A227" s="51" t="s">
        <v>397</v>
      </c>
      <c r="B227" s="52" t="s">
        <v>982</v>
      </c>
      <c r="C227" s="37">
        <v>0</v>
      </c>
      <c r="D227" s="39">
        <v>0</v>
      </c>
      <c r="E227" s="39">
        <v>0</v>
      </c>
      <c r="F227" s="39">
        <v>0</v>
      </c>
      <c r="G227" s="39">
        <v>0</v>
      </c>
      <c r="H227" s="25">
        <v>0</v>
      </c>
      <c r="I227" s="36"/>
      <c r="J227" s="17">
        <f t="shared" si="3"/>
        <v>0</v>
      </c>
    </row>
    <row r="228" spans="1:10" ht="38.25" x14ac:dyDescent="0.2">
      <c r="A228" s="51" t="s">
        <v>399</v>
      </c>
      <c r="B228" s="52" t="s">
        <v>983</v>
      </c>
      <c r="C228" s="37">
        <v>22732651</v>
      </c>
      <c r="D228" s="39">
        <v>0</v>
      </c>
      <c r="E228" s="39">
        <v>0</v>
      </c>
      <c r="F228" s="39">
        <v>0</v>
      </c>
      <c r="G228" s="39">
        <v>0</v>
      </c>
      <c r="H228" s="25">
        <v>0</v>
      </c>
      <c r="I228" s="36"/>
      <c r="J228" s="17">
        <f t="shared" si="3"/>
        <v>22732651</v>
      </c>
    </row>
    <row r="229" spans="1:10" ht="51" x14ac:dyDescent="0.2">
      <c r="A229" s="51" t="s">
        <v>401</v>
      </c>
      <c r="B229" s="52" t="s">
        <v>984</v>
      </c>
      <c r="C229" s="37">
        <v>0</v>
      </c>
      <c r="D229" s="39">
        <v>0</v>
      </c>
      <c r="E229" s="39">
        <v>0</v>
      </c>
      <c r="F229" s="39">
        <v>0</v>
      </c>
      <c r="G229" s="39">
        <v>0</v>
      </c>
      <c r="H229" s="25">
        <v>0</v>
      </c>
      <c r="I229" s="36"/>
      <c r="J229" s="17">
        <f t="shared" si="3"/>
        <v>0</v>
      </c>
    </row>
    <row r="230" spans="1:10" ht="38.25" x14ac:dyDescent="0.2">
      <c r="A230" s="51" t="s">
        <v>403</v>
      </c>
      <c r="B230" s="52" t="s">
        <v>985</v>
      </c>
      <c r="C230" s="37">
        <v>0</v>
      </c>
      <c r="D230" s="39">
        <v>0</v>
      </c>
      <c r="E230" s="39">
        <v>0</v>
      </c>
      <c r="F230" s="39">
        <v>0</v>
      </c>
      <c r="G230" s="39">
        <v>0</v>
      </c>
      <c r="H230" s="25">
        <v>0</v>
      </c>
      <c r="I230" s="36"/>
      <c r="J230" s="17">
        <f t="shared" si="3"/>
        <v>0</v>
      </c>
    </row>
    <row r="231" spans="1:10" ht="38.25" x14ac:dyDescent="0.2">
      <c r="A231" s="51" t="s">
        <v>405</v>
      </c>
      <c r="B231" s="52" t="s">
        <v>986</v>
      </c>
      <c r="C231" s="37">
        <v>0</v>
      </c>
      <c r="D231" s="39">
        <v>0</v>
      </c>
      <c r="E231" s="39">
        <v>0</v>
      </c>
      <c r="F231" s="39">
        <v>0</v>
      </c>
      <c r="G231" s="39">
        <v>0</v>
      </c>
      <c r="H231" s="25">
        <v>0</v>
      </c>
      <c r="I231" s="36"/>
      <c r="J231" s="17">
        <f t="shared" si="3"/>
        <v>0</v>
      </c>
    </row>
    <row r="232" spans="1:10" ht="38.25" x14ac:dyDescent="0.2">
      <c r="A232" s="51" t="s">
        <v>407</v>
      </c>
      <c r="B232" s="52" t="s">
        <v>987</v>
      </c>
      <c r="C232" s="37">
        <v>0</v>
      </c>
      <c r="D232" s="39">
        <v>0</v>
      </c>
      <c r="E232" s="39">
        <v>0</v>
      </c>
      <c r="F232" s="39">
        <v>0</v>
      </c>
      <c r="G232" s="39">
        <v>0</v>
      </c>
      <c r="H232" s="25">
        <v>0</v>
      </c>
      <c r="I232" s="36"/>
      <c r="J232" s="17">
        <f t="shared" si="3"/>
        <v>0</v>
      </c>
    </row>
    <row r="233" spans="1:10" ht="38.25" x14ac:dyDescent="0.2">
      <c r="A233" s="51" t="s">
        <v>408</v>
      </c>
      <c r="B233" s="52" t="s">
        <v>988</v>
      </c>
      <c r="C233" s="37">
        <v>22732651</v>
      </c>
      <c r="D233" s="39">
        <v>0</v>
      </c>
      <c r="E233" s="39">
        <v>0</v>
      </c>
      <c r="F233" s="39">
        <v>0</v>
      </c>
      <c r="G233" s="39">
        <v>0</v>
      </c>
      <c r="H233" s="25">
        <v>0</v>
      </c>
      <c r="I233" s="36"/>
      <c r="J233" s="17">
        <f t="shared" si="3"/>
        <v>22732651</v>
      </c>
    </row>
    <row r="234" spans="1:10" ht="38.25" x14ac:dyDescent="0.2">
      <c r="A234" s="51" t="s">
        <v>410</v>
      </c>
      <c r="B234" s="52" t="s">
        <v>989</v>
      </c>
      <c r="C234" s="37">
        <v>0</v>
      </c>
      <c r="D234" s="39">
        <v>0</v>
      </c>
      <c r="E234" s="39">
        <v>0</v>
      </c>
      <c r="F234" s="39">
        <v>0</v>
      </c>
      <c r="G234" s="39">
        <v>0</v>
      </c>
      <c r="H234" s="25">
        <v>0</v>
      </c>
      <c r="I234" s="36"/>
      <c r="J234" s="17">
        <f t="shared" si="3"/>
        <v>0</v>
      </c>
    </row>
    <row r="235" spans="1:10" ht="38.25" x14ac:dyDescent="0.2">
      <c r="A235" s="51" t="s">
        <v>412</v>
      </c>
      <c r="B235" s="52" t="s">
        <v>990</v>
      </c>
      <c r="C235" s="37">
        <v>0</v>
      </c>
      <c r="D235" s="39">
        <v>0</v>
      </c>
      <c r="E235" s="39">
        <v>0</v>
      </c>
      <c r="F235" s="39">
        <v>0</v>
      </c>
      <c r="G235" s="39">
        <v>0</v>
      </c>
      <c r="H235" s="25">
        <v>0</v>
      </c>
      <c r="I235" s="36"/>
      <c r="J235" s="17">
        <f t="shared" si="3"/>
        <v>0</v>
      </c>
    </row>
    <row r="236" spans="1:10" ht="51" x14ac:dyDescent="0.2">
      <c r="A236" s="51" t="s">
        <v>413</v>
      </c>
      <c r="B236" s="52" t="s">
        <v>991</v>
      </c>
      <c r="C236" s="37">
        <v>0</v>
      </c>
      <c r="D236" s="39">
        <v>0</v>
      </c>
      <c r="E236" s="39">
        <v>0</v>
      </c>
      <c r="F236" s="39">
        <v>0</v>
      </c>
      <c r="G236" s="39">
        <v>0</v>
      </c>
      <c r="H236" s="25">
        <v>0</v>
      </c>
      <c r="I236" s="36"/>
      <c r="J236" s="17">
        <f t="shared" si="3"/>
        <v>0</v>
      </c>
    </row>
    <row r="237" spans="1:10" ht="51" x14ac:dyDescent="0.2">
      <c r="A237" s="51" t="s">
        <v>415</v>
      </c>
      <c r="B237" s="52" t="s">
        <v>992</v>
      </c>
      <c r="C237" s="37">
        <v>0</v>
      </c>
      <c r="D237" s="39">
        <v>0</v>
      </c>
      <c r="E237" s="39">
        <v>0</v>
      </c>
      <c r="F237" s="39">
        <v>0</v>
      </c>
      <c r="G237" s="39">
        <v>0</v>
      </c>
      <c r="H237" s="25">
        <v>0</v>
      </c>
      <c r="I237" s="36"/>
      <c r="J237" s="17">
        <f t="shared" si="3"/>
        <v>0</v>
      </c>
    </row>
    <row r="238" spans="1:10" ht="25.5" x14ac:dyDescent="0.2">
      <c r="A238" s="51" t="s">
        <v>417</v>
      </c>
      <c r="B238" s="52" t="s">
        <v>993</v>
      </c>
      <c r="C238" s="37">
        <v>0</v>
      </c>
      <c r="D238" s="39">
        <v>0</v>
      </c>
      <c r="E238" s="39">
        <v>0</v>
      </c>
      <c r="F238" s="39">
        <v>0</v>
      </c>
      <c r="G238" s="39">
        <v>0</v>
      </c>
      <c r="H238" s="25">
        <v>0</v>
      </c>
      <c r="I238" s="36"/>
      <c r="J238" s="17">
        <f t="shared" si="3"/>
        <v>0</v>
      </c>
    </row>
    <row r="239" spans="1:10" ht="25.5" x14ac:dyDescent="0.2">
      <c r="A239" s="53" t="s">
        <v>419</v>
      </c>
      <c r="B239" s="54" t="s">
        <v>994</v>
      </c>
      <c r="C239" s="38">
        <v>22732651</v>
      </c>
      <c r="D239" s="40">
        <v>0</v>
      </c>
      <c r="E239" s="40">
        <v>0</v>
      </c>
      <c r="F239" s="40">
        <v>0</v>
      </c>
      <c r="G239" s="40">
        <v>0</v>
      </c>
      <c r="H239" s="23">
        <v>0</v>
      </c>
      <c r="I239" s="36"/>
      <c r="J239" s="17">
        <f t="shared" si="3"/>
        <v>22732651</v>
      </c>
    </row>
    <row r="240" spans="1:10" x14ac:dyDescent="0.2">
      <c r="A240" s="51" t="s">
        <v>421</v>
      </c>
      <c r="B240" s="52" t="s">
        <v>995</v>
      </c>
      <c r="C240" s="37">
        <v>0</v>
      </c>
      <c r="D240" s="39">
        <v>0</v>
      </c>
      <c r="E240" s="39">
        <v>0</v>
      </c>
      <c r="F240" s="39">
        <v>0</v>
      </c>
      <c r="G240" s="39">
        <v>0</v>
      </c>
      <c r="H240" s="25">
        <v>0</v>
      </c>
      <c r="I240" s="36"/>
      <c r="J240" s="17">
        <f t="shared" si="3"/>
        <v>0</v>
      </c>
    </row>
    <row r="241" spans="1:10" ht="25.5" x14ac:dyDescent="0.2">
      <c r="A241" s="51" t="s">
        <v>423</v>
      </c>
      <c r="B241" s="52" t="s">
        <v>996</v>
      </c>
      <c r="C241" s="37">
        <v>0</v>
      </c>
      <c r="D241" s="39">
        <v>0</v>
      </c>
      <c r="E241" s="39">
        <v>0</v>
      </c>
      <c r="F241" s="39">
        <v>0</v>
      </c>
      <c r="G241" s="39">
        <v>0</v>
      </c>
      <c r="H241" s="25">
        <v>0</v>
      </c>
      <c r="I241" s="36"/>
      <c r="J241" s="17">
        <f t="shared" si="3"/>
        <v>0</v>
      </c>
    </row>
    <row r="242" spans="1:10" ht="25.5" x14ac:dyDescent="0.2">
      <c r="A242" s="51" t="s">
        <v>425</v>
      </c>
      <c r="B242" s="52" t="s">
        <v>997</v>
      </c>
      <c r="C242" s="37">
        <v>166181</v>
      </c>
      <c r="D242" s="39">
        <v>0</v>
      </c>
      <c r="E242" s="39">
        <v>0</v>
      </c>
      <c r="F242" s="39">
        <v>0</v>
      </c>
      <c r="G242" s="39">
        <v>0</v>
      </c>
      <c r="H242" s="25">
        <v>243535</v>
      </c>
      <c r="I242" s="36"/>
      <c r="J242" s="17">
        <f t="shared" si="3"/>
        <v>409716</v>
      </c>
    </row>
    <row r="243" spans="1:10" x14ac:dyDescent="0.2">
      <c r="A243" s="51" t="s">
        <v>427</v>
      </c>
      <c r="B243" s="52" t="s">
        <v>998</v>
      </c>
      <c r="C243" s="37">
        <v>0</v>
      </c>
      <c r="D243" s="39">
        <v>0</v>
      </c>
      <c r="E243" s="39">
        <v>0</v>
      </c>
      <c r="F243" s="39">
        <v>0</v>
      </c>
      <c r="G243" s="39">
        <v>0</v>
      </c>
      <c r="H243" s="25">
        <v>0</v>
      </c>
      <c r="I243" s="36"/>
      <c r="J243" s="17">
        <f t="shared" si="3"/>
        <v>0</v>
      </c>
    </row>
    <row r="244" spans="1:10" ht="38.25" x14ac:dyDescent="0.2">
      <c r="A244" s="51" t="s">
        <v>428</v>
      </c>
      <c r="B244" s="52" t="s">
        <v>999</v>
      </c>
      <c r="C244" s="37">
        <v>0</v>
      </c>
      <c r="D244" s="39">
        <v>0</v>
      </c>
      <c r="E244" s="39">
        <v>0</v>
      </c>
      <c r="F244" s="39">
        <v>0</v>
      </c>
      <c r="G244" s="39">
        <v>0</v>
      </c>
      <c r="H244" s="25">
        <v>0</v>
      </c>
      <c r="I244" s="36"/>
      <c r="J244" s="17">
        <f t="shared" si="3"/>
        <v>0</v>
      </c>
    </row>
    <row r="245" spans="1:10" ht="38.25" x14ac:dyDescent="0.2">
      <c r="A245" s="51" t="s">
        <v>430</v>
      </c>
      <c r="B245" s="52" t="s">
        <v>1000</v>
      </c>
      <c r="C245" s="37">
        <v>0</v>
      </c>
      <c r="D245" s="39">
        <v>0</v>
      </c>
      <c r="E245" s="39">
        <v>0</v>
      </c>
      <c r="F245" s="39">
        <v>0</v>
      </c>
      <c r="G245" s="39">
        <v>0</v>
      </c>
      <c r="H245" s="25">
        <v>0</v>
      </c>
      <c r="I245" s="36"/>
      <c r="J245" s="17">
        <f t="shared" si="3"/>
        <v>0</v>
      </c>
    </row>
    <row r="246" spans="1:10" ht="25.5" x14ac:dyDescent="0.2">
      <c r="A246" s="51" t="s">
        <v>431</v>
      </c>
      <c r="B246" s="52" t="s">
        <v>1001</v>
      </c>
      <c r="C246" s="37">
        <v>9399927</v>
      </c>
      <c r="D246" s="39">
        <v>0</v>
      </c>
      <c r="E246" s="39">
        <v>0</v>
      </c>
      <c r="F246" s="39">
        <v>0</v>
      </c>
      <c r="G246" s="39">
        <v>0</v>
      </c>
      <c r="H246" s="25">
        <v>0</v>
      </c>
      <c r="I246" s="36"/>
      <c r="J246" s="17">
        <f t="shared" si="3"/>
        <v>9399927</v>
      </c>
    </row>
    <row r="247" spans="1:10" ht="25.5" x14ac:dyDescent="0.2">
      <c r="A247" s="51" t="s">
        <v>433</v>
      </c>
      <c r="B247" s="52" t="s">
        <v>1002</v>
      </c>
      <c r="C247" s="37">
        <v>0</v>
      </c>
      <c r="D247" s="39">
        <v>0</v>
      </c>
      <c r="E247" s="39">
        <v>0</v>
      </c>
      <c r="F247" s="39">
        <v>0</v>
      </c>
      <c r="G247" s="39">
        <v>0</v>
      </c>
      <c r="H247" s="25">
        <v>0</v>
      </c>
      <c r="I247" s="36"/>
      <c r="J247" s="17">
        <f t="shared" si="3"/>
        <v>0</v>
      </c>
    </row>
    <row r="248" spans="1:10" ht="25.5" x14ac:dyDescent="0.2">
      <c r="A248" s="51" t="s">
        <v>435</v>
      </c>
      <c r="B248" s="52" t="s">
        <v>1003</v>
      </c>
      <c r="C248" s="37">
        <v>0</v>
      </c>
      <c r="D248" s="39">
        <v>0</v>
      </c>
      <c r="E248" s="39">
        <v>0</v>
      </c>
      <c r="F248" s="39">
        <v>0</v>
      </c>
      <c r="G248" s="39">
        <v>0</v>
      </c>
      <c r="H248" s="25">
        <v>0</v>
      </c>
      <c r="I248" s="36"/>
      <c r="J248" s="17">
        <f t="shared" si="3"/>
        <v>0</v>
      </c>
    </row>
    <row r="249" spans="1:10" ht="25.5" x14ac:dyDescent="0.2">
      <c r="A249" s="53" t="s">
        <v>437</v>
      </c>
      <c r="B249" s="54" t="s">
        <v>1004</v>
      </c>
      <c r="C249" s="38">
        <v>9566108</v>
      </c>
      <c r="D249" s="40">
        <v>0</v>
      </c>
      <c r="E249" s="40">
        <v>0</v>
      </c>
      <c r="F249" s="40">
        <v>0</v>
      </c>
      <c r="G249" s="40">
        <v>0</v>
      </c>
      <c r="H249" s="23">
        <v>243535</v>
      </c>
      <c r="I249" s="36"/>
      <c r="J249" s="17">
        <f t="shared" si="3"/>
        <v>9809643</v>
      </c>
    </row>
    <row r="250" spans="1:10" x14ac:dyDescent="0.2">
      <c r="A250" s="53" t="s">
        <v>439</v>
      </c>
      <c r="B250" s="54" t="s">
        <v>1005</v>
      </c>
      <c r="C250" s="38">
        <v>32298759</v>
      </c>
      <c r="D250" s="40">
        <v>0</v>
      </c>
      <c r="E250" s="40">
        <v>0</v>
      </c>
      <c r="F250" s="40">
        <v>0</v>
      </c>
      <c r="G250" s="40">
        <v>0</v>
      </c>
      <c r="H250" s="23">
        <v>243535</v>
      </c>
      <c r="I250" s="36"/>
      <c r="J250" s="17">
        <f t="shared" si="3"/>
        <v>32542294</v>
      </c>
    </row>
    <row r="251" spans="1:10" ht="25.5" x14ac:dyDescent="0.2">
      <c r="A251" s="53" t="s">
        <v>441</v>
      </c>
      <c r="B251" s="54" t="s">
        <v>1006</v>
      </c>
      <c r="C251" s="38">
        <v>0</v>
      </c>
      <c r="D251" s="40">
        <v>0</v>
      </c>
      <c r="E251" s="40">
        <v>0</v>
      </c>
      <c r="F251" s="40">
        <v>0</v>
      </c>
      <c r="G251" s="40">
        <v>0</v>
      </c>
      <c r="H251" s="23">
        <v>0</v>
      </c>
      <c r="I251" s="36"/>
      <c r="J251" s="17">
        <f t="shared" si="3"/>
        <v>0</v>
      </c>
    </row>
    <row r="252" spans="1:10" ht="25.5" x14ac:dyDescent="0.2">
      <c r="A252" s="51" t="s">
        <v>443</v>
      </c>
      <c r="B252" s="52" t="s">
        <v>1007</v>
      </c>
      <c r="C252" s="37">
        <v>110226381</v>
      </c>
      <c r="D252" s="39">
        <v>0</v>
      </c>
      <c r="E252" s="39">
        <v>0</v>
      </c>
      <c r="F252" s="39">
        <v>0</v>
      </c>
      <c r="G252" s="39">
        <v>0</v>
      </c>
      <c r="H252" s="25">
        <v>0</v>
      </c>
      <c r="I252" s="36"/>
      <c r="J252" s="17">
        <f t="shared" si="3"/>
        <v>110226381</v>
      </c>
    </row>
    <row r="253" spans="1:10" ht="25.5" x14ac:dyDescent="0.2">
      <c r="A253" s="51" t="s">
        <v>444</v>
      </c>
      <c r="B253" s="52" t="s">
        <v>1008</v>
      </c>
      <c r="C253" s="37">
        <v>3358145</v>
      </c>
      <c r="D253" s="39">
        <v>13056729</v>
      </c>
      <c r="E253" s="39">
        <v>20055707</v>
      </c>
      <c r="F253" s="39">
        <v>3544150</v>
      </c>
      <c r="G253" s="39">
        <v>10418330</v>
      </c>
      <c r="H253" s="25">
        <v>5338879</v>
      </c>
      <c r="I253" s="36"/>
      <c r="J253" s="17">
        <f t="shared" si="3"/>
        <v>55771940</v>
      </c>
    </row>
    <row r="254" spans="1:10" x14ac:dyDescent="0.2">
      <c r="A254" s="51" t="s">
        <v>446</v>
      </c>
      <c r="B254" s="52" t="s">
        <v>1009</v>
      </c>
      <c r="C254" s="37">
        <v>1339570981</v>
      </c>
      <c r="D254" s="39">
        <v>0</v>
      </c>
      <c r="E254" s="39">
        <v>0</v>
      </c>
      <c r="F254" s="39">
        <v>0</v>
      </c>
      <c r="G254" s="39">
        <v>0</v>
      </c>
      <c r="H254" s="25">
        <v>0</v>
      </c>
      <c r="I254" s="36"/>
      <c r="J254" s="17">
        <f t="shared" si="3"/>
        <v>1339570981</v>
      </c>
    </row>
    <row r="255" spans="1:10" ht="25.5" x14ac:dyDescent="0.2">
      <c r="A255" s="53" t="s">
        <v>448</v>
      </c>
      <c r="B255" s="54" t="s">
        <v>1010</v>
      </c>
      <c r="C255" s="40">
        <v>1453155507</v>
      </c>
      <c r="D255" s="40">
        <v>13056729</v>
      </c>
      <c r="E255" s="40">
        <v>20055707</v>
      </c>
      <c r="F255" s="40">
        <v>3544150</v>
      </c>
      <c r="G255" s="40">
        <v>10418330</v>
      </c>
      <c r="H255" s="23">
        <v>5338879</v>
      </c>
      <c r="I255" s="36"/>
      <c r="J255" s="17">
        <f t="shared" si="3"/>
        <v>1505569302</v>
      </c>
    </row>
    <row r="256" spans="1:10" x14ac:dyDescent="0.2">
      <c r="A256" s="53" t="s">
        <v>450</v>
      </c>
      <c r="B256" s="54" t="s">
        <v>1011</v>
      </c>
      <c r="C256" s="38">
        <v>17520866858</v>
      </c>
      <c r="D256" s="40">
        <v>216869</v>
      </c>
      <c r="E256" s="40">
        <v>54205849</v>
      </c>
      <c r="F256" s="40">
        <v>3790930</v>
      </c>
      <c r="G256" s="40">
        <v>3885860</v>
      </c>
      <c r="H256" s="23">
        <v>7254383</v>
      </c>
      <c r="I256" s="36"/>
      <c r="J256" s="18">
        <f t="shared" si="3"/>
        <v>17590220749</v>
      </c>
    </row>
    <row r="257" spans="5:5" x14ac:dyDescent="0.2">
      <c r="E257" s="34"/>
    </row>
    <row r="258" spans="5:5" x14ac:dyDescent="0.2">
      <c r="E258" s="34"/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48576"/>
  <sheetViews>
    <sheetView tabSelected="1" zoomScale="75" zoomScaleNormal="75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  <col min="11" max="11" width="20.7109375" style="55" customWidth="1"/>
    <col min="12" max="12" width="25.7109375" customWidth="1"/>
  </cols>
  <sheetData>
    <row r="1" spans="1:12" ht="23.25" customHeight="1" x14ac:dyDescent="0.2">
      <c r="A1" s="77" t="s">
        <v>1012</v>
      </c>
      <c r="B1" s="78"/>
      <c r="C1" s="78"/>
      <c r="D1" s="5"/>
      <c r="E1" s="5"/>
      <c r="F1" s="5"/>
      <c r="G1" s="5"/>
      <c r="H1" s="5"/>
      <c r="I1" s="5"/>
      <c r="J1" s="5"/>
    </row>
    <row r="2" spans="1:12" ht="15" x14ac:dyDescent="0.2">
      <c r="A2" s="1" t="s">
        <v>5</v>
      </c>
      <c r="B2" s="1" t="s">
        <v>6</v>
      </c>
      <c r="C2" s="2" t="s">
        <v>1056</v>
      </c>
      <c r="D2" s="4" t="s">
        <v>1057</v>
      </c>
      <c r="E2" s="8" t="s">
        <v>1058</v>
      </c>
      <c r="F2" s="10" t="s">
        <v>1059</v>
      </c>
      <c r="G2" s="13" t="s">
        <v>1060</v>
      </c>
      <c r="H2" s="14" t="s">
        <v>1062</v>
      </c>
      <c r="I2" s="11"/>
      <c r="J2" s="9" t="s">
        <v>1063</v>
      </c>
      <c r="K2" s="22" t="s">
        <v>1064</v>
      </c>
      <c r="L2" s="16" t="s">
        <v>1061</v>
      </c>
    </row>
    <row r="3" spans="1:12" ht="15" x14ac:dyDescent="0.2">
      <c r="A3" s="1"/>
      <c r="B3" s="1"/>
      <c r="C3" s="1"/>
      <c r="D3" s="5"/>
      <c r="E3" s="5"/>
      <c r="F3" s="5"/>
      <c r="G3" s="5"/>
      <c r="H3" s="5"/>
      <c r="I3" s="5"/>
      <c r="J3" s="5"/>
    </row>
    <row r="4" spans="1:12" x14ac:dyDescent="0.2">
      <c r="A4" s="51" t="s">
        <v>7</v>
      </c>
      <c r="B4" s="52" t="s">
        <v>1013</v>
      </c>
      <c r="C4" s="37">
        <v>545584745</v>
      </c>
      <c r="D4" s="39">
        <v>3000</v>
      </c>
      <c r="E4" s="39">
        <v>0</v>
      </c>
      <c r="F4" s="39">
        <v>0</v>
      </c>
      <c r="G4" s="39">
        <v>0</v>
      </c>
      <c r="H4" s="25">
        <v>0</v>
      </c>
      <c r="I4" s="36"/>
      <c r="J4" s="17">
        <f>SUM(C4:H4)</f>
        <v>545587745</v>
      </c>
      <c r="L4" s="17">
        <f>+J4</f>
        <v>545587745</v>
      </c>
    </row>
    <row r="5" spans="1:12" ht="25.5" x14ac:dyDescent="0.2">
      <c r="A5" s="51" t="s">
        <v>1</v>
      </c>
      <c r="B5" s="52" t="s">
        <v>1014</v>
      </c>
      <c r="C5" s="37">
        <v>93357086</v>
      </c>
      <c r="D5" s="39">
        <v>4763144</v>
      </c>
      <c r="E5" s="39">
        <v>9917358</v>
      </c>
      <c r="F5" s="39">
        <v>3173549</v>
      </c>
      <c r="G5" s="39">
        <v>1669773</v>
      </c>
      <c r="H5" s="25">
        <v>5265982</v>
      </c>
      <c r="I5" s="36"/>
      <c r="J5" s="17">
        <f t="shared" ref="J5:J47" si="0">SUM(C5:H5)</f>
        <v>118146892</v>
      </c>
      <c r="L5" s="17">
        <f>+J5</f>
        <v>118146892</v>
      </c>
    </row>
    <row r="6" spans="1:12" ht="25.5" x14ac:dyDescent="0.2">
      <c r="A6" s="51" t="s">
        <v>2</v>
      </c>
      <c r="B6" s="52" t="s">
        <v>1015</v>
      </c>
      <c r="C6" s="37">
        <v>0</v>
      </c>
      <c r="D6" s="39">
        <v>0</v>
      </c>
      <c r="E6" s="39">
        <v>0</v>
      </c>
      <c r="F6" s="39">
        <v>0</v>
      </c>
      <c r="G6" s="39">
        <v>0</v>
      </c>
      <c r="H6" s="25">
        <v>0</v>
      </c>
      <c r="I6" s="36"/>
      <c r="J6" s="17">
        <f t="shared" si="0"/>
        <v>0</v>
      </c>
    </row>
    <row r="7" spans="1:12" ht="25.5" x14ac:dyDescent="0.2">
      <c r="A7" s="53" t="s">
        <v>3</v>
      </c>
      <c r="B7" s="54" t="s">
        <v>1016</v>
      </c>
      <c r="C7" s="40">
        <v>638941831</v>
      </c>
      <c r="D7" s="40">
        <v>4766144</v>
      </c>
      <c r="E7" s="40">
        <v>9917358</v>
      </c>
      <c r="F7" s="40">
        <v>3173549</v>
      </c>
      <c r="G7" s="40">
        <v>1669773</v>
      </c>
      <c r="H7" s="23">
        <v>5265982</v>
      </c>
      <c r="I7" s="56"/>
      <c r="J7" s="58">
        <f t="shared" si="0"/>
        <v>663734637</v>
      </c>
      <c r="K7" s="59"/>
      <c r="L7" s="58">
        <f>+L4+L5</f>
        <v>663734637</v>
      </c>
    </row>
    <row r="8" spans="1:12" ht="25.5" x14ac:dyDescent="0.2">
      <c r="A8" s="51" t="s">
        <v>12</v>
      </c>
      <c r="B8" s="52" t="s">
        <v>1017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25">
        <v>0</v>
      </c>
      <c r="I8" s="26"/>
      <c r="J8" s="33">
        <f t="shared" si="0"/>
        <v>0</v>
      </c>
      <c r="K8" s="57"/>
      <c r="L8" s="26"/>
    </row>
    <row r="9" spans="1:12" x14ac:dyDescent="0.2">
      <c r="A9" s="51" t="s">
        <v>14</v>
      </c>
      <c r="B9" s="52" t="s">
        <v>1018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25">
        <v>0</v>
      </c>
      <c r="I9" s="26"/>
      <c r="J9" s="33">
        <f t="shared" si="0"/>
        <v>0</v>
      </c>
      <c r="K9" s="57"/>
      <c r="L9" s="26"/>
    </row>
    <row r="10" spans="1:12" ht="25.5" x14ac:dyDescent="0.2">
      <c r="A10" s="53" t="s">
        <v>16</v>
      </c>
      <c r="B10" s="54" t="s">
        <v>1019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23">
        <v>0</v>
      </c>
      <c r="I10" s="26"/>
      <c r="J10" s="33">
        <f t="shared" si="0"/>
        <v>0</v>
      </c>
      <c r="K10" s="57"/>
      <c r="L10" s="56">
        <v>0</v>
      </c>
    </row>
    <row r="11" spans="1:12" s="67" customFormat="1" ht="25.5" x14ac:dyDescent="0.2">
      <c r="A11" s="60" t="s">
        <v>18</v>
      </c>
      <c r="B11" s="61" t="s">
        <v>1020</v>
      </c>
      <c r="C11" s="62">
        <v>616888745</v>
      </c>
      <c r="D11" s="62">
        <v>215177667</v>
      </c>
      <c r="E11" s="62">
        <v>320539928</v>
      </c>
      <c r="F11" s="62">
        <v>58165810</v>
      </c>
      <c r="G11" s="62">
        <v>76565845</v>
      </c>
      <c r="H11" s="63">
        <v>101101990</v>
      </c>
      <c r="I11" s="64"/>
      <c r="J11" s="65">
        <f t="shared" si="0"/>
        <v>1388439985</v>
      </c>
      <c r="K11" s="66">
        <v>-771551240</v>
      </c>
      <c r="L11" s="65">
        <f>+J11+K11</f>
        <v>616888745</v>
      </c>
    </row>
    <row r="12" spans="1:12" s="67" customFormat="1" ht="25.5" x14ac:dyDescent="0.2">
      <c r="A12" s="60" t="s">
        <v>20</v>
      </c>
      <c r="B12" s="61" t="s">
        <v>1021</v>
      </c>
      <c r="C12" s="62">
        <v>9610150</v>
      </c>
      <c r="D12" s="62">
        <v>342410</v>
      </c>
      <c r="E12" s="62">
        <v>0</v>
      </c>
      <c r="F12" s="62">
        <v>136900</v>
      </c>
      <c r="G12" s="62">
        <v>9061031</v>
      </c>
      <c r="H12" s="63">
        <v>0</v>
      </c>
      <c r="I12" s="64"/>
      <c r="J12" s="65">
        <f t="shared" si="0"/>
        <v>19150491</v>
      </c>
      <c r="K12" s="66"/>
      <c r="L12" s="65">
        <f>+J12</f>
        <v>19150491</v>
      </c>
    </row>
    <row r="13" spans="1:12" s="67" customFormat="1" ht="25.5" x14ac:dyDescent="0.2">
      <c r="A13" s="60" t="s">
        <v>22</v>
      </c>
      <c r="B13" s="61" t="s">
        <v>1022</v>
      </c>
      <c r="C13" s="62">
        <v>384917543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4"/>
      <c r="J13" s="65">
        <f t="shared" si="0"/>
        <v>384917543</v>
      </c>
      <c r="K13" s="66"/>
      <c r="L13" s="65">
        <f>+J13</f>
        <v>384917543</v>
      </c>
    </row>
    <row r="14" spans="1:12" s="67" customFormat="1" ht="25.5" x14ac:dyDescent="0.2">
      <c r="A14" s="60" t="s">
        <v>24</v>
      </c>
      <c r="B14" s="61" t="s">
        <v>1023</v>
      </c>
      <c r="C14" s="62">
        <v>96838221</v>
      </c>
      <c r="D14" s="62">
        <v>771021</v>
      </c>
      <c r="E14" s="62">
        <v>85000</v>
      </c>
      <c r="F14" s="62">
        <v>0</v>
      </c>
      <c r="G14" s="62">
        <v>19</v>
      </c>
      <c r="H14" s="63">
        <v>2597</v>
      </c>
      <c r="I14" s="64"/>
      <c r="J14" s="65">
        <f t="shared" si="0"/>
        <v>97696858</v>
      </c>
      <c r="K14" s="66"/>
      <c r="L14" s="65">
        <f>+J14</f>
        <v>97696858</v>
      </c>
    </row>
    <row r="15" spans="1:12" s="67" customFormat="1" ht="25.5" x14ac:dyDescent="0.2">
      <c r="A15" s="68" t="s">
        <v>26</v>
      </c>
      <c r="B15" s="69" t="s">
        <v>1024</v>
      </c>
      <c r="C15" s="70">
        <v>1108254659</v>
      </c>
      <c r="D15" s="70">
        <v>216291098</v>
      </c>
      <c r="E15" s="70">
        <v>320624928</v>
      </c>
      <c r="F15" s="70">
        <v>58302710</v>
      </c>
      <c r="G15" s="70">
        <v>85626895</v>
      </c>
      <c r="H15" s="71">
        <v>101104587</v>
      </c>
      <c r="I15" s="64"/>
      <c r="J15" s="72">
        <f t="shared" si="0"/>
        <v>1890204877</v>
      </c>
      <c r="K15" s="73">
        <v>-771551240</v>
      </c>
      <c r="L15" s="72">
        <f>+L11+L12+L13+L14</f>
        <v>1118653637</v>
      </c>
    </row>
    <row r="16" spans="1:12" s="67" customFormat="1" x14ac:dyDescent="0.2">
      <c r="A16" s="60" t="s">
        <v>0</v>
      </c>
      <c r="B16" s="61" t="s">
        <v>1025</v>
      </c>
      <c r="C16" s="62">
        <v>2556788</v>
      </c>
      <c r="D16" s="62">
        <v>3320142</v>
      </c>
      <c r="E16" s="62">
        <v>6394914</v>
      </c>
      <c r="F16" s="62">
        <v>3143926</v>
      </c>
      <c r="G16" s="62">
        <v>1709046</v>
      </c>
      <c r="H16" s="63">
        <v>10065295</v>
      </c>
      <c r="I16" s="64"/>
      <c r="J16" s="65">
        <f t="shared" si="0"/>
        <v>27190111</v>
      </c>
      <c r="K16" s="66"/>
      <c r="L16" s="65">
        <f t="shared" ref="L16:L25" si="1">+J16</f>
        <v>27190111</v>
      </c>
    </row>
    <row r="17" spans="1:12" s="67" customFormat="1" x14ac:dyDescent="0.2">
      <c r="A17" s="60" t="s">
        <v>29</v>
      </c>
      <c r="B17" s="61" t="s">
        <v>1026</v>
      </c>
      <c r="C17" s="62">
        <v>191204396</v>
      </c>
      <c r="D17" s="62">
        <v>23629308</v>
      </c>
      <c r="E17" s="62">
        <v>53336603</v>
      </c>
      <c r="F17" s="62">
        <v>11932179</v>
      </c>
      <c r="G17" s="62">
        <v>6944542</v>
      </c>
      <c r="H17" s="63">
        <v>15368340</v>
      </c>
      <c r="I17" s="64"/>
      <c r="J17" s="65">
        <f t="shared" si="0"/>
        <v>302415368</v>
      </c>
      <c r="K17" s="66"/>
      <c r="L17" s="65">
        <f t="shared" si="1"/>
        <v>302415368</v>
      </c>
    </row>
    <row r="18" spans="1:12" s="67" customFormat="1" x14ac:dyDescent="0.2">
      <c r="A18" s="60" t="s">
        <v>31</v>
      </c>
      <c r="B18" s="61" t="s">
        <v>1027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3">
        <v>0</v>
      </c>
      <c r="I18" s="64"/>
      <c r="J18" s="65">
        <f t="shared" si="0"/>
        <v>0</v>
      </c>
      <c r="K18" s="66"/>
      <c r="L18" s="65"/>
    </row>
    <row r="19" spans="1:12" s="67" customFormat="1" x14ac:dyDescent="0.2">
      <c r="A19" s="60" t="s">
        <v>33</v>
      </c>
      <c r="B19" s="61" t="s">
        <v>1028</v>
      </c>
      <c r="C19" s="62">
        <v>8701964</v>
      </c>
      <c r="D19" s="62">
        <v>2303657</v>
      </c>
      <c r="E19" s="62">
        <v>0</v>
      </c>
      <c r="F19" s="62">
        <v>0</v>
      </c>
      <c r="G19" s="62">
        <v>136380</v>
      </c>
      <c r="H19" s="63">
        <v>0</v>
      </c>
      <c r="I19" s="64"/>
      <c r="J19" s="65">
        <f t="shared" si="0"/>
        <v>11142001</v>
      </c>
      <c r="K19" s="66"/>
      <c r="L19" s="65">
        <f t="shared" si="1"/>
        <v>11142001</v>
      </c>
    </row>
    <row r="20" spans="1:12" s="67" customFormat="1" ht="25.5" x14ac:dyDescent="0.2">
      <c r="A20" s="68" t="s">
        <v>35</v>
      </c>
      <c r="B20" s="69" t="s">
        <v>1029</v>
      </c>
      <c r="C20" s="70">
        <v>202463148</v>
      </c>
      <c r="D20" s="70">
        <v>29253107</v>
      </c>
      <c r="E20" s="70">
        <v>59731517</v>
      </c>
      <c r="F20" s="70">
        <v>15076105</v>
      </c>
      <c r="G20" s="70">
        <v>8789968</v>
      </c>
      <c r="H20" s="71">
        <v>25433635</v>
      </c>
      <c r="I20" s="74"/>
      <c r="J20" s="72">
        <f t="shared" si="0"/>
        <v>340747480</v>
      </c>
      <c r="K20" s="73"/>
      <c r="L20" s="72">
        <f t="shared" si="1"/>
        <v>340747480</v>
      </c>
    </row>
    <row r="21" spans="1:12" s="67" customFormat="1" x14ac:dyDescent="0.2">
      <c r="A21" s="60" t="s">
        <v>37</v>
      </c>
      <c r="B21" s="61" t="s">
        <v>1030</v>
      </c>
      <c r="C21" s="62">
        <v>-585012</v>
      </c>
      <c r="D21" s="62">
        <v>141976248</v>
      </c>
      <c r="E21" s="62">
        <v>189743241</v>
      </c>
      <c r="F21" s="62">
        <v>32316715</v>
      </c>
      <c r="G21" s="62">
        <v>67760697</v>
      </c>
      <c r="H21" s="63">
        <v>58972114</v>
      </c>
      <c r="I21" s="64"/>
      <c r="J21" s="65">
        <f t="shared" si="0"/>
        <v>490184003</v>
      </c>
      <c r="K21" s="66"/>
      <c r="L21" s="65">
        <f t="shared" si="1"/>
        <v>490184003</v>
      </c>
    </row>
    <row r="22" spans="1:12" s="67" customFormat="1" x14ac:dyDescent="0.2">
      <c r="A22" s="60" t="s">
        <v>39</v>
      </c>
      <c r="B22" s="61" t="s">
        <v>1031</v>
      </c>
      <c r="C22" s="62">
        <v>41016234</v>
      </c>
      <c r="D22" s="62">
        <v>17983586</v>
      </c>
      <c r="E22" s="62">
        <v>29440903</v>
      </c>
      <c r="F22" s="62">
        <v>3974308</v>
      </c>
      <c r="G22" s="62">
        <v>3535441</v>
      </c>
      <c r="H22" s="63">
        <v>3082745</v>
      </c>
      <c r="I22" s="64"/>
      <c r="J22" s="65">
        <f t="shared" si="0"/>
        <v>99033217</v>
      </c>
      <c r="K22" s="66"/>
      <c r="L22" s="65">
        <f t="shared" si="1"/>
        <v>99033217</v>
      </c>
    </row>
    <row r="23" spans="1:12" s="67" customFormat="1" x14ac:dyDescent="0.2">
      <c r="A23" s="60" t="s">
        <v>41</v>
      </c>
      <c r="B23" s="61" t="s">
        <v>1032</v>
      </c>
      <c r="C23" s="62">
        <v>5413037</v>
      </c>
      <c r="D23" s="62">
        <v>26480416</v>
      </c>
      <c r="E23" s="62">
        <v>36275881</v>
      </c>
      <c r="F23" s="62">
        <v>5681795</v>
      </c>
      <c r="G23" s="62">
        <v>10829765</v>
      </c>
      <c r="H23" s="63">
        <v>8587962</v>
      </c>
      <c r="I23" s="64"/>
      <c r="J23" s="65">
        <f t="shared" si="0"/>
        <v>93268856</v>
      </c>
      <c r="K23" s="66"/>
      <c r="L23" s="65">
        <f t="shared" si="1"/>
        <v>93268856</v>
      </c>
    </row>
    <row r="24" spans="1:12" s="67" customFormat="1" ht="25.5" x14ac:dyDescent="0.2">
      <c r="A24" s="68" t="s">
        <v>43</v>
      </c>
      <c r="B24" s="69" t="s">
        <v>1033</v>
      </c>
      <c r="C24" s="70">
        <v>45844259</v>
      </c>
      <c r="D24" s="70">
        <v>186440250</v>
      </c>
      <c r="E24" s="70">
        <v>255460025</v>
      </c>
      <c r="F24" s="70">
        <v>41972818</v>
      </c>
      <c r="G24" s="70">
        <v>82125903</v>
      </c>
      <c r="H24" s="71">
        <v>70642821</v>
      </c>
      <c r="I24" s="64"/>
      <c r="J24" s="72">
        <f t="shared" si="0"/>
        <v>682486076</v>
      </c>
      <c r="K24" s="73"/>
      <c r="L24" s="72">
        <f t="shared" si="1"/>
        <v>682486076</v>
      </c>
    </row>
    <row r="25" spans="1:12" s="67" customFormat="1" x14ac:dyDescent="0.2">
      <c r="A25" s="68" t="s">
        <v>44</v>
      </c>
      <c r="B25" s="69" t="s">
        <v>1034</v>
      </c>
      <c r="C25" s="70">
        <v>159461887</v>
      </c>
      <c r="D25" s="70">
        <v>985812</v>
      </c>
      <c r="E25" s="70">
        <v>2408485</v>
      </c>
      <c r="F25" s="70">
        <v>2405653</v>
      </c>
      <c r="G25" s="70">
        <v>667321</v>
      </c>
      <c r="H25" s="71">
        <v>2327283</v>
      </c>
      <c r="I25" s="64"/>
      <c r="J25" s="72">
        <f t="shared" si="0"/>
        <v>168256441</v>
      </c>
      <c r="K25" s="73"/>
      <c r="L25" s="72">
        <f t="shared" si="1"/>
        <v>168256441</v>
      </c>
    </row>
    <row r="26" spans="1:12" s="67" customFormat="1" x14ac:dyDescent="0.2">
      <c r="A26" s="68" t="s">
        <v>46</v>
      </c>
      <c r="B26" s="69" t="s">
        <v>1035</v>
      </c>
      <c r="C26" s="70">
        <v>1035413384</v>
      </c>
      <c r="D26" s="70">
        <v>4530219</v>
      </c>
      <c r="E26" s="70">
        <v>5824936</v>
      </c>
      <c r="F26" s="70">
        <v>2811629</v>
      </c>
      <c r="G26" s="70">
        <v>1340100</v>
      </c>
      <c r="H26" s="71">
        <v>5842335</v>
      </c>
      <c r="I26" s="64"/>
      <c r="J26" s="72">
        <f t="shared" si="0"/>
        <v>1055762603</v>
      </c>
      <c r="K26" s="73">
        <v>-771551240</v>
      </c>
      <c r="L26" s="72">
        <f>+J26+K26</f>
        <v>284211363</v>
      </c>
    </row>
    <row r="27" spans="1:12" ht="25.5" x14ac:dyDescent="0.2">
      <c r="A27" s="53" t="s">
        <v>48</v>
      </c>
      <c r="B27" s="54" t="s">
        <v>1036</v>
      </c>
      <c r="C27" s="40">
        <v>304013812</v>
      </c>
      <c r="D27" s="40">
        <v>-152146</v>
      </c>
      <c r="E27" s="40">
        <v>7117323</v>
      </c>
      <c r="F27" s="40">
        <v>-789946</v>
      </c>
      <c r="G27" s="40">
        <v>-5626624</v>
      </c>
      <c r="H27" s="23">
        <v>2124495</v>
      </c>
      <c r="I27" s="26"/>
      <c r="J27" s="58">
        <f t="shared" si="0"/>
        <v>306686914</v>
      </c>
      <c r="K27" s="59"/>
      <c r="L27" s="58">
        <f>+L7+L10+L15+-L20-L24-L25-L26</f>
        <v>306686914</v>
      </c>
    </row>
    <row r="28" spans="1:12" x14ac:dyDescent="0.2">
      <c r="A28" s="51" t="s">
        <v>49</v>
      </c>
      <c r="B28" s="52" t="s">
        <v>1037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25">
        <v>0</v>
      </c>
      <c r="I28" s="26"/>
      <c r="J28" s="33">
        <f t="shared" si="0"/>
        <v>0</v>
      </c>
      <c r="K28" s="57"/>
      <c r="L28" s="33">
        <f t="shared" ref="L28:L45" si="2">+J28</f>
        <v>0</v>
      </c>
    </row>
    <row r="29" spans="1:12" ht="38.25" x14ac:dyDescent="0.2">
      <c r="A29" s="51" t="s">
        <v>51</v>
      </c>
      <c r="B29" s="52" t="s">
        <v>1038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25">
        <v>0</v>
      </c>
      <c r="I29" s="26"/>
      <c r="J29" s="33">
        <f t="shared" si="0"/>
        <v>0</v>
      </c>
      <c r="K29" s="57"/>
      <c r="L29" s="33">
        <f t="shared" si="2"/>
        <v>0</v>
      </c>
    </row>
    <row r="30" spans="1:12" ht="38.25" x14ac:dyDescent="0.2">
      <c r="A30" s="51" t="s">
        <v>53</v>
      </c>
      <c r="B30" s="52" t="s">
        <v>1039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25">
        <v>0</v>
      </c>
      <c r="I30" s="26"/>
      <c r="J30" s="33">
        <f t="shared" si="0"/>
        <v>0</v>
      </c>
      <c r="K30" s="57"/>
      <c r="L30" s="33">
        <f t="shared" si="2"/>
        <v>0</v>
      </c>
    </row>
    <row r="31" spans="1:12" ht="25.5" x14ac:dyDescent="0.2">
      <c r="A31" s="51" t="s">
        <v>55</v>
      </c>
      <c r="B31" s="52" t="s">
        <v>1040</v>
      </c>
      <c r="C31" s="39">
        <v>2632876</v>
      </c>
      <c r="D31" s="39">
        <v>938</v>
      </c>
      <c r="E31" s="39">
        <v>2344</v>
      </c>
      <c r="F31" s="39">
        <v>1093</v>
      </c>
      <c r="G31" s="39">
        <v>51045</v>
      </c>
      <c r="H31" s="25">
        <v>0</v>
      </c>
      <c r="I31" s="26"/>
      <c r="J31" s="33">
        <f t="shared" si="0"/>
        <v>2688296</v>
      </c>
      <c r="K31" s="57"/>
      <c r="L31" s="33">
        <f t="shared" si="2"/>
        <v>2688296</v>
      </c>
    </row>
    <row r="32" spans="1:12" ht="25.5" x14ac:dyDescent="0.2">
      <c r="A32" s="51" t="s">
        <v>57</v>
      </c>
      <c r="B32" s="52" t="s">
        <v>1041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25">
        <v>0</v>
      </c>
      <c r="I32" s="26"/>
      <c r="J32" s="33">
        <f t="shared" si="0"/>
        <v>0</v>
      </c>
      <c r="K32" s="57"/>
      <c r="L32" s="33">
        <f t="shared" si="2"/>
        <v>0</v>
      </c>
    </row>
    <row r="33" spans="1:18" ht="51" x14ac:dyDescent="0.2">
      <c r="A33" s="51" t="s">
        <v>59</v>
      </c>
      <c r="B33" s="52" t="s">
        <v>1042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25">
        <v>0</v>
      </c>
      <c r="I33" s="26"/>
      <c r="J33" s="33">
        <f t="shared" si="0"/>
        <v>0</v>
      </c>
      <c r="K33" s="57"/>
      <c r="L33" s="33">
        <f t="shared" si="2"/>
        <v>0</v>
      </c>
    </row>
    <row r="34" spans="1:18" ht="51" x14ac:dyDescent="0.2">
      <c r="A34" s="51" t="s">
        <v>61</v>
      </c>
      <c r="B34" s="52" t="s">
        <v>1043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25">
        <v>0</v>
      </c>
      <c r="I34" s="26"/>
      <c r="J34" s="33">
        <f t="shared" si="0"/>
        <v>0</v>
      </c>
      <c r="K34" s="57"/>
      <c r="L34" s="33">
        <f t="shared" si="2"/>
        <v>0</v>
      </c>
    </row>
    <row r="35" spans="1:18" ht="38.25" x14ac:dyDescent="0.2">
      <c r="A35" s="53" t="s">
        <v>63</v>
      </c>
      <c r="B35" s="54" t="s">
        <v>1044</v>
      </c>
      <c r="C35" s="40">
        <v>2632876</v>
      </c>
      <c r="D35" s="40">
        <v>938</v>
      </c>
      <c r="E35" s="40">
        <v>2344</v>
      </c>
      <c r="F35" s="40">
        <v>1093</v>
      </c>
      <c r="G35" s="23">
        <v>51045</v>
      </c>
      <c r="H35" s="23">
        <v>0</v>
      </c>
      <c r="I35" s="56"/>
      <c r="J35" s="58">
        <f t="shared" si="0"/>
        <v>2688296</v>
      </c>
      <c r="K35" s="59"/>
      <c r="L35" s="58">
        <f t="shared" si="2"/>
        <v>2688296</v>
      </c>
      <c r="M35" s="18"/>
      <c r="N35" s="18"/>
      <c r="O35" s="18"/>
      <c r="P35" s="18"/>
      <c r="Q35" s="18"/>
      <c r="R35" s="18"/>
    </row>
    <row r="36" spans="1:18" ht="25.5" x14ac:dyDescent="0.2">
      <c r="A36" s="51" t="s">
        <v>64</v>
      </c>
      <c r="B36" s="52" t="s">
        <v>1045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25">
        <v>0</v>
      </c>
      <c r="I36" s="26"/>
      <c r="J36" s="33">
        <f t="shared" si="0"/>
        <v>0</v>
      </c>
      <c r="K36" s="57"/>
      <c r="L36" s="26"/>
    </row>
    <row r="37" spans="1:18" ht="38.25" x14ac:dyDescent="0.2">
      <c r="A37" s="51" t="s">
        <v>66</v>
      </c>
      <c r="B37" s="52" t="s">
        <v>1046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25">
        <v>0</v>
      </c>
      <c r="I37" s="26"/>
      <c r="J37" s="33">
        <f t="shared" si="0"/>
        <v>0</v>
      </c>
      <c r="K37" s="57"/>
      <c r="L37" s="33">
        <f t="shared" si="2"/>
        <v>0</v>
      </c>
    </row>
    <row r="38" spans="1:18" ht="25.5" x14ac:dyDescent="0.2">
      <c r="A38" s="51" t="s">
        <v>68</v>
      </c>
      <c r="B38" s="52" t="s">
        <v>1047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25">
        <v>0</v>
      </c>
      <c r="I38" s="26"/>
      <c r="J38" s="33">
        <f t="shared" si="0"/>
        <v>0</v>
      </c>
      <c r="K38" s="57"/>
      <c r="L38" s="33">
        <f t="shared" si="2"/>
        <v>0</v>
      </c>
    </row>
    <row r="39" spans="1:18" ht="25.5" x14ac:dyDescent="0.2">
      <c r="A39" s="51" t="s">
        <v>69</v>
      </c>
      <c r="B39" s="52" t="s">
        <v>1048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25">
        <v>0</v>
      </c>
      <c r="I39" s="26"/>
      <c r="J39" s="33">
        <f t="shared" si="0"/>
        <v>0</v>
      </c>
      <c r="K39" s="57"/>
      <c r="L39" s="33">
        <f t="shared" si="2"/>
        <v>0</v>
      </c>
    </row>
    <row r="40" spans="1:18" ht="25.5" x14ac:dyDescent="0.2">
      <c r="A40" s="51" t="s">
        <v>71</v>
      </c>
      <c r="B40" s="52" t="s">
        <v>1049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25">
        <v>0</v>
      </c>
      <c r="I40" s="26"/>
      <c r="J40" s="33">
        <f t="shared" si="0"/>
        <v>0</v>
      </c>
      <c r="K40" s="57"/>
      <c r="L40" s="33">
        <f t="shared" si="2"/>
        <v>0</v>
      </c>
    </row>
    <row r="41" spans="1:18" ht="25.5" x14ac:dyDescent="0.2">
      <c r="A41" s="51" t="s">
        <v>73</v>
      </c>
      <c r="B41" s="52" t="s">
        <v>1050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25">
        <v>0</v>
      </c>
      <c r="I41" s="26"/>
      <c r="J41" s="33">
        <f t="shared" si="0"/>
        <v>0</v>
      </c>
      <c r="K41" s="57"/>
      <c r="L41" s="33">
        <f t="shared" si="2"/>
        <v>0</v>
      </c>
    </row>
    <row r="42" spans="1:18" ht="25.5" x14ac:dyDescent="0.2">
      <c r="A42" s="51" t="s">
        <v>74</v>
      </c>
      <c r="B42" s="52" t="s">
        <v>1051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25">
        <v>0</v>
      </c>
      <c r="I42" s="26"/>
      <c r="J42" s="33">
        <f t="shared" si="0"/>
        <v>0</v>
      </c>
      <c r="K42" s="57"/>
      <c r="L42" s="33">
        <f t="shared" si="2"/>
        <v>0</v>
      </c>
    </row>
    <row r="43" spans="1:18" ht="51" x14ac:dyDescent="0.2">
      <c r="A43" s="51" t="s">
        <v>76</v>
      </c>
      <c r="B43" s="52" t="s">
        <v>1052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25">
        <v>0</v>
      </c>
      <c r="I43" s="26"/>
      <c r="J43" s="33">
        <f t="shared" si="0"/>
        <v>0</v>
      </c>
      <c r="K43" s="57"/>
      <c r="L43" s="33">
        <f t="shared" si="2"/>
        <v>0</v>
      </c>
    </row>
    <row r="44" spans="1:18" ht="51" x14ac:dyDescent="0.2">
      <c r="A44" s="51" t="s">
        <v>78</v>
      </c>
      <c r="B44" s="52" t="s">
        <v>1091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25">
        <v>0</v>
      </c>
      <c r="I44" s="26"/>
      <c r="J44" s="33">
        <f t="shared" si="0"/>
        <v>0</v>
      </c>
      <c r="K44" s="57"/>
      <c r="L44" s="33">
        <f t="shared" si="2"/>
        <v>0</v>
      </c>
    </row>
    <row r="45" spans="1:18" ht="25.5" x14ac:dyDescent="0.2">
      <c r="A45" s="53" t="s">
        <v>79</v>
      </c>
      <c r="B45" s="54" t="s">
        <v>1053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23">
        <v>0</v>
      </c>
      <c r="I45" s="26"/>
      <c r="J45" s="33">
        <f t="shared" si="0"/>
        <v>0</v>
      </c>
      <c r="K45" s="57"/>
      <c r="L45" s="33">
        <f t="shared" si="2"/>
        <v>0</v>
      </c>
    </row>
    <row r="46" spans="1:18" ht="25.5" x14ac:dyDescent="0.2">
      <c r="A46" s="53" t="s">
        <v>81</v>
      </c>
      <c r="B46" s="54" t="s">
        <v>1054</v>
      </c>
      <c r="C46" s="40">
        <v>2632876</v>
      </c>
      <c r="D46" s="40">
        <v>938</v>
      </c>
      <c r="E46" s="40">
        <v>2344</v>
      </c>
      <c r="F46" s="40">
        <v>1093</v>
      </c>
      <c r="G46" s="40">
        <v>51045</v>
      </c>
      <c r="H46" s="23">
        <v>0</v>
      </c>
      <c r="I46" s="56"/>
      <c r="J46" s="58">
        <f t="shared" si="0"/>
        <v>2688296</v>
      </c>
      <c r="K46" s="59"/>
      <c r="L46" s="58">
        <f>+L35-L45</f>
        <v>2688296</v>
      </c>
    </row>
    <row r="47" spans="1:18" x14ac:dyDescent="0.2">
      <c r="A47" s="53" t="s">
        <v>83</v>
      </c>
      <c r="B47" s="54" t="s">
        <v>1055</v>
      </c>
      <c r="C47" s="40">
        <v>306646688</v>
      </c>
      <c r="D47" s="40">
        <v>-151208</v>
      </c>
      <c r="E47" s="40">
        <v>7119667</v>
      </c>
      <c r="F47" s="40">
        <v>-788853</v>
      </c>
      <c r="G47" s="40">
        <v>-5575579</v>
      </c>
      <c r="H47" s="23">
        <v>2124495</v>
      </c>
      <c r="I47" s="56"/>
      <c r="J47" s="58">
        <f t="shared" si="0"/>
        <v>309375210</v>
      </c>
      <c r="K47" s="59"/>
      <c r="L47" s="58">
        <f>+L27+L46</f>
        <v>309375210</v>
      </c>
    </row>
    <row r="1048576" spans="12:12" x14ac:dyDescent="0.2">
      <c r="L1048576" s="33"/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01 A</vt:lpstr>
      <vt:lpstr> 02 A</vt:lpstr>
      <vt:lpstr>03 A</vt:lpstr>
      <vt:lpstr>04 A</vt:lpstr>
      <vt:lpstr>12 A</vt:lpstr>
      <vt:lpstr>13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Perlaki Zoltán</cp:lastModifiedBy>
  <cp:lastPrinted>2022-04-08T09:44:00Z</cp:lastPrinted>
  <dcterms:created xsi:type="dcterms:W3CDTF">2010-05-29T08:47:41Z</dcterms:created>
  <dcterms:modified xsi:type="dcterms:W3CDTF">2022-04-11T13:59:25Z</dcterms:modified>
</cp:coreProperties>
</file>